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Q:\Ready for release\Customer Calculation Sheets\"/>
    </mc:Choice>
  </mc:AlternateContent>
  <xr:revisionPtr revIDLastSave="0" documentId="13_ncr:1_{EFDEAA45-5FF7-4567-A9F3-915593B39972}" xr6:coauthVersionLast="47" xr6:coauthVersionMax="47" xr10:uidLastSave="{00000000-0000-0000-0000-000000000000}"/>
  <workbookProtection workbookAlgorithmName="SHA-512" workbookHashValue="8HBfZ8IP9mn/VrZRSgCsh0B+dldOwDPfRceSwgaLIEKQ+xP7TXKZtCeUjOddf3tskZLNRAbCPEOxRhxR8MmJjA==" workbookSaltValue="MbvBdKfNrZ/ADmPKU5a2Bw==" workbookSpinCount="100000" lockStructure="1"/>
  <bookViews>
    <workbookView xWindow="-120" yWindow="-120" windowWidth="29040" windowHeight="15720" activeTab="3" xr2:uid="{9482F1F3-5F31-4439-A331-78481C526A61}"/>
  </bookViews>
  <sheets>
    <sheet name="dCODE Klickmer® (PE)" sheetId="6" r:id="rId1"/>
    <sheet name="dCODE Klickmer® (APC)" sheetId="7" r:id="rId2"/>
    <sheet name="dCODE Klickmer® (FITC)" sheetId="8" r:id="rId3"/>
    <sheet name="dCODE Klickmer® (BV421)" sheetId="9" r:id="rId4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9" l="1"/>
  <c r="B22" i="8"/>
  <c r="B23" i="8" s="1"/>
  <c r="B24" i="8" s="1"/>
  <c r="B22" i="7"/>
  <c r="B23" i="7" s="1"/>
  <c r="B24" i="7" s="1"/>
  <c r="B22" i="6"/>
  <c r="B23" i="9" l="1"/>
  <c r="B24" i="9" s="1"/>
  <c r="B25" i="8"/>
  <c r="B23" i="6"/>
  <c r="B24" i="6" s="1"/>
  <c r="B25" i="9" l="1"/>
  <c r="B25" i="7"/>
  <c r="B25" i="6"/>
</calcChain>
</file>

<file path=xl/sharedStrings.xml><?xml version="1.0" encoding="utf-8"?>
<sst xmlns="http://schemas.openxmlformats.org/spreadsheetml/2006/main" count="190" uniqueCount="78">
  <si>
    <r>
      <t>Number of tests</t>
    </r>
    <r>
      <rPr>
        <b/>
        <sz val="11"/>
        <color rgb="FFFF0000"/>
        <rFont val="Arial"/>
        <family val="2"/>
      </rPr>
      <t>*</t>
    </r>
    <r>
      <rPr>
        <sz val="11"/>
        <color theme="1"/>
        <rFont val="Arial"/>
        <family val="2"/>
      </rPr>
      <t>:</t>
    </r>
  </si>
  <si>
    <r>
      <t>Biotinylated ligand concentration (nM)</t>
    </r>
    <r>
      <rPr>
        <sz val="11"/>
        <color rgb="FFFF0000"/>
        <rFont val="Arial"/>
        <family val="2"/>
      </rPr>
      <t>***</t>
    </r>
    <r>
      <rPr>
        <sz val="11"/>
        <color theme="1"/>
        <rFont val="Arial"/>
        <family val="2"/>
      </rPr>
      <t>:</t>
    </r>
  </si>
  <si>
    <r>
      <t>Number of ligands per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rgb="FFFF0000"/>
        <rFont val="Arial"/>
        <family val="2"/>
      </rPr>
      <t>**</t>
    </r>
    <r>
      <rPr>
        <sz val="11"/>
        <color theme="1"/>
        <rFont val="Arial"/>
        <family val="2"/>
      </rPr>
      <t>:</t>
    </r>
  </si>
  <si>
    <r>
      <t>Assembly of dCODE Klickmer</t>
    </r>
    <r>
      <rPr>
        <b/>
        <vertAlign val="superscript"/>
        <sz val="14"/>
        <color theme="1"/>
        <rFont val="Arial"/>
        <family val="2"/>
      </rPr>
      <t>®</t>
    </r>
    <r>
      <rPr>
        <b/>
        <sz val="14"/>
        <color theme="1"/>
        <rFont val="Arial"/>
        <family val="2"/>
      </rPr>
      <t xml:space="preserve"> (PE) Reagents</t>
    </r>
  </si>
  <si>
    <r>
      <t>Assembly Protocol for dCODE Klickmer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(PE)</t>
    </r>
  </si>
  <si>
    <r>
      <rPr>
        <i/>
        <sz val="11"/>
        <color rgb="FFFF0000"/>
        <rFont val="Arial"/>
        <family val="2"/>
      </rPr>
      <t>*</t>
    </r>
    <r>
      <rPr>
        <i/>
        <sz val="11"/>
        <color theme="1"/>
        <rFont val="Arial"/>
        <family val="2"/>
      </rPr>
      <t>Each test of 2 µL (160 nM assembled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>) is enough to stain 1-3 million PBMCs (prepare at least 10% extra volume to account for pippeting errors)</t>
    </r>
  </si>
  <si>
    <r>
      <rPr>
        <i/>
        <sz val="11"/>
        <color rgb="FFFF0000"/>
        <rFont val="Arial"/>
        <family val="2"/>
      </rPr>
      <t>**</t>
    </r>
    <r>
      <rPr>
        <i/>
        <sz val="11"/>
        <color theme="1"/>
        <rFont val="Arial"/>
        <family val="2"/>
      </rPr>
      <t>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PE have 20 binding sites - </t>
    </r>
    <r>
      <rPr>
        <b/>
        <sz val="11"/>
        <color theme="1"/>
        <rFont val="Arial"/>
        <family val="2"/>
      </rPr>
      <t>it is recommended to test at least 3 different ratios of mono-biotinylated ligand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to determine the optimum valency</t>
    </r>
    <r>
      <rPr>
        <i/>
        <sz val="11"/>
        <color theme="1"/>
        <rFont val="Arial"/>
        <family val="2"/>
      </rPr>
      <t>.</t>
    </r>
  </si>
  <si>
    <r>
      <t>Staining Protocol for dCODE Klickmer</t>
    </r>
    <r>
      <rPr>
        <b/>
        <vertAlign val="superscript"/>
        <sz val="14"/>
        <rFont val="Arial"/>
        <family val="2"/>
      </rPr>
      <t>®</t>
    </r>
  </si>
  <si>
    <r>
      <rPr>
        <b/>
        <sz val="11"/>
        <color theme="1"/>
        <rFont val="Arial"/>
        <family val="2"/>
      </rPr>
      <t>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rgb="FFFF0000"/>
        <rFont val="Arial"/>
        <family val="2"/>
      </rPr>
      <t xml:space="preserve"> (PE)</t>
    </r>
  </si>
  <si>
    <t>BV421 is equivalent to Brilliant Violet™ 421, which is a trademark or registered trademark of Becton, Dickinson and Company or its affiliates, and is used under license. Powered by BD Innovation. </t>
  </si>
  <si>
    <r>
      <t>Assembly of dCODE Klickmer</t>
    </r>
    <r>
      <rPr>
        <b/>
        <vertAlign val="superscript"/>
        <sz val="14"/>
        <color theme="1"/>
        <rFont val="Arial"/>
        <family val="2"/>
      </rPr>
      <t>®</t>
    </r>
    <r>
      <rPr>
        <b/>
        <sz val="14"/>
        <color theme="1"/>
        <rFont val="Arial"/>
        <family val="2"/>
      </rPr>
      <t xml:space="preserve"> (APC) Reagents</t>
    </r>
  </si>
  <si>
    <r>
      <t>Assembly Protocol for dCODE Klickmer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(APC)</t>
    </r>
  </si>
  <si>
    <r>
      <rPr>
        <b/>
        <sz val="11"/>
        <color theme="1"/>
        <rFont val="Arial"/>
        <family val="2"/>
      </rPr>
      <t>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rgb="FFFF0000"/>
        <rFont val="Arial"/>
        <family val="2"/>
      </rPr>
      <t xml:space="preserve"> (APC)</t>
    </r>
  </si>
  <si>
    <r>
      <rPr>
        <i/>
        <sz val="11"/>
        <color rgb="FFFF0000"/>
        <rFont val="Arial"/>
        <family val="2"/>
      </rPr>
      <t>*</t>
    </r>
    <r>
      <rPr>
        <i/>
        <sz val="11"/>
        <color theme="1"/>
        <rFont val="Arial"/>
        <family val="2"/>
      </rPr>
      <t>Each test of 4 µL (80 nM assembled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>) is enough to stain 1-3 million PBMCs (prepare at least 10% extra volume to account for pippeting errors)</t>
    </r>
  </si>
  <si>
    <r>
      <rPr>
        <i/>
        <sz val="11"/>
        <color rgb="FFFF0000"/>
        <rFont val="Arial"/>
        <family val="2"/>
      </rPr>
      <t>**</t>
    </r>
    <r>
      <rPr>
        <i/>
        <sz val="11"/>
        <color theme="1"/>
        <rFont val="Arial"/>
        <family val="2"/>
      </rPr>
      <t>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APC have 10 binding sites - </t>
    </r>
    <r>
      <rPr>
        <b/>
        <sz val="11"/>
        <color theme="1"/>
        <rFont val="Arial"/>
        <family val="2"/>
      </rPr>
      <t>it is recommended to test at least 3 different ratios of mono-biotinylated ligand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to determine the optimum valency</t>
    </r>
    <r>
      <rPr>
        <i/>
        <sz val="11"/>
        <color theme="1"/>
        <rFont val="Arial"/>
        <family val="2"/>
      </rPr>
      <t>.</t>
    </r>
  </si>
  <si>
    <r>
      <rPr>
        <i/>
        <sz val="11"/>
        <color rgb="FFFF0000"/>
        <rFont val="Arial"/>
        <family val="2"/>
      </rPr>
      <t>***</t>
    </r>
    <r>
      <rPr>
        <i/>
        <sz val="11"/>
        <color theme="1"/>
        <rFont val="Arial"/>
        <family val="2"/>
      </rPr>
      <t>The required ligand concentration is dependent on the number of ligands per dextran (e.g. 8 ligands per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(APC) requires a concentration ≥ 1500 nM)</t>
    </r>
  </si>
  <si>
    <r>
      <t>Staining Protocol for dCODE Klickmer</t>
    </r>
    <r>
      <rPr>
        <b/>
        <vertAlign val="superscript"/>
        <sz val="14"/>
        <rFont val="Arial"/>
        <family val="2"/>
      </rPr>
      <t xml:space="preserve">® </t>
    </r>
    <r>
      <rPr>
        <b/>
        <sz val="14"/>
        <rFont val="Arial"/>
        <family val="2"/>
      </rPr>
      <t>APC</t>
    </r>
  </si>
  <si>
    <t>Total volume (μL)</t>
  </si>
  <si>
    <r>
      <t>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PE </t>
    </r>
    <r>
      <rPr>
        <b/>
        <sz val="11"/>
        <color theme="1"/>
        <rFont val="Arial"/>
        <family val="2"/>
      </rPr>
      <t>[270 nM]</t>
    </r>
    <r>
      <rPr>
        <sz val="11"/>
        <color theme="1"/>
        <rFont val="Arial"/>
        <family val="2"/>
      </rPr>
      <t xml:space="preserve"> stock volume required (μL)</t>
    </r>
  </si>
  <si>
    <t>Ligand volume required (μL)</t>
  </si>
  <si>
    <t>Dilution buffer required (μL)</t>
  </si>
  <si>
    <r>
      <rPr>
        <b/>
        <sz val="11"/>
        <color rgb="FF000000"/>
        <rFont val="Arial"/>
        <family val="2"/>
      </rPr>
      <t>dCODE Klickmer</t>
    </r>
    <r>
      <rPr>
        <b/>
        <vertAlign val="superscript"/>
        <sz val="11"/>
        <color rgb="FF000000"/>
        <rFont val="Arial"/>
        <family val="2"/>
      </rPr>
      <t>®</t>
    </r>
    <r>
      <rPr>
        <b/>
        <sz val="11"/>
        <color rgb="FF000000"/>
        <rFont val="Arial"/>
        <family val="2"/>
      </rPr>
      <t xml:space="preserve"> (APC) is available at 140 nM</t>
    </r>
    <r>
      <rPr>
        <sz val="11"/>
        <color rgb="FF000000"/>
        <rFont val="Arial"/>
        <family val="2"/>
      </rPr>
      <t xml:space="preserve">.  Please use the calculator below for appropriate assembly volumes. </t>
    </r>
    <r>
      <rPr>
        <b/>
        <sz val="11"/>
        <color theme="1"/>
        <rFont val="Arial"/>
        <family val="2"/>
      </rPr>
      <t>Also, note that the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reagents need to be optimized through an iterative process, involving testing different ratios of ligands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and the subsequent adjustment of the final staining volume.</t>
    </r>
  </si>
  <si>
    <r>
      <t>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APC </t>
    </r>
    <r>
      <rPr>
        <b/>
        <sz val="11"/>
        <color theme="1"/>
        <rFont val="Arial"/>
        <family val="2"/>
      </rPr>
      <t>[140 nM]</t>
    </r>
    <r>
      <rPr>
        <sz val="11"/>
        <color theme="1"/>
        <rFont val="Arial"/>
        <family val="2"/>
      </rPr>
      <t xml:space="preserve"> stock volume required (μL)</t>
    </r>
  </si>
  <si>
    <r>
      <t>Immudex is the sole manufacturer and provider of dCODE Dextramer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and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reagents, and support related to these products is through Immudex.</t>
    </r>
  </si>
  <si>
    <r>
      <t>Assembly of dCODE Klickmer</t>
    </r>
    <r>
      <rPr>
        <b/>
        <vertAlign val="superscript"/>
        <sz val="14"/>
        <color theme="1"/>
        <rFont val="Arial"/>
        <family val="2"/>
      </rPr>
      <t>®</t>
    </r>
    <r>
      <rPr>
        <b/>
        <sz val="14"/>
        <color theme="1"/>
        <rFont val="Arial"/>
        <family val="2"/>
      </rPr>
      <t xml:space="preserve"> (FITC) Reagents</t>
    </r>
  </si>
  <si>
    <r>
      <rPr>
        <b/>
        <sz val="11"/>
        <color rgb="FF000000"/>
        <rFont val="Arial"/>
        <family val="2"/>
      </rPr>
      <t>dCODE Klickmer</t>
    </r>
    <r>
      <rPr>
        <b/>
        <vertAlign val="superscript"/>
        <sz val="11"/>
        <color rgb="FF000000"/>
        <rFont val="Arial"/>
        <family val="2"/>
      </rPr>
      <t>®</t>
    </r>
    <r>
      <rPr>
        <b/>
        <sz val="11"/>
        <color rgb="FF000000"/>
        <rFont val="Arial"/>
        <family val="2"/>
      </rPr>
      <t xml:space="preserve"> (FITC) is available at 140 nM</t>
    </r>
    <r>
      <rPr>
        <sz val="11"/>
        <color rgb="FF000000"/>
        <rFont val="Arial"/>
        <family val="2"/>
      </rPr>
      <t xml:space="preserve">.  Please use the calculator below for appropriate assembly volumes. </t>
    </r>
    <r>
      <rPr>
        <b/>
        <sz val="11"/>
        <color theme="1"/>
        <rFont val="Arial"/>
        <family val="2"/>
      </rPr>
      <t>Also, note that the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reagents need to be optimized through an iterative process, involving testing different ratios of ligands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and the subsequent adjustment of the final staining volume.</t>
    </r>
  </si>
  <si>
    <r>
      <t>Assembly Protocol for dCODE Klickmer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(FITC)</t>
    </r>
  </si>
  <si>
    <r>
      <rPr>
        <b/>
        <sz val="11"/>
        <color theme="1"/>
        <rFont val="Arial"/>
        <family val="2"/>
      </rPr>
      <t>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rgb="FFFF0000"/>
        <rFont val="Arial"/>
        <family val="2"/>
      </rPr>
      <t xml:space="preserve"> (FITC)</t>
    </r>
  </si>
  <si>
    <r>
      <t>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FITC </t>
    </r>
    <r>
      <rPr>
        <b/>
        <sz val="11"/>
        <color theme="1"/>
        <rFont val="Arial"/>
        <family val="2"/>
      </rPr>
      <t>[140 nM]</t>
    </r>
    <r>
      <rPr>
        <sz val="11"/>
        <color theme="1"/>
        <rFont val="Arial"/>
        <family val="2"/>
      </rPr>
      <t xml:space="preserve"> stock volume required (μL)</t>
    </r>
  </si>
  <si>
    <r>
      <rPr>
        <i/>
        <sz val="11"/>
        <color rgb="FFFF0000"/>
        <rFont val="Arial"/>
        <family val="2"/>
      </rPr>
      <t>**</t>
    </r>
    <r>
      <rPr>
        <i/>
        <sz val="11"/>
        <color theme="1"/>
        <rFont val="Arial"/>
        <family val="2"/>
      </rPr>
      <t>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FITC have 40 binding sites - </t>
    </r>
    <r>
      <rPr>
        <b/>
        <sz val="11"/>
        <color theme="1"/>
        <rFont val="Arial"/>
        <family val="2"/>
      </rPr>
      <t>it is recommended to test at least 3 different ratios of mono-biotinylated ligand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to determine the optimum valency</t>
    </r>
    <r>
      <rPr>
        <i/>
        <sz val="11"/>
        <color theme="1"/>
        <rFont val="Arial"/>
        <family val="2"/>
      </rPr>
      <t>.</t>
    </r>
  </si>
  <si>
    <r>
      <rPr>
        <i/>
        <sz val="11"/>
        <color rgb="FFFF0000"/>
        <rFont val="Arial"/>
        <family val="2"/>
      </rPr>
      <t>***</t>
    </r>
    <r>
      <rPr>
        <i/>
        <sz val="11"/>
        <color theme="1"/>
        <rFont val="Arial"/>
        <family val="2"/>
      </rPr>
      <t>The required ligand concentration is dependent on the number of ligands per dextran (e.g. 15 ligands per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(FITC) requires a concentration ≥ 2800 nM)</t>
    </r>
  </si>
  <si>
    <r>
      <t>Assembly of dCODE Klickmer</t>
    </r>
    <r>
      <rPr>
        <b/>
        <vertAlign val="superscript"/>
        <sz val="14"/>
        <color theme="1"/>
        <rFont val="Arial"/>
        <family val="2"/>
      </rPr>
      <t>®</t>
    </r>
    <r>
      <rPr>
        <b/>
        <sz val="14"/>
        <color theme="1"/>
        <rFont val="Arial"/>
        <family val="2"/>
      </rPr>
      <t xml:space="preserve"> (BV421) Reagents</t>
    </r>
  </si>
  <si>
    <r>
      <rPr>
        <b/>
        <sz val="11"/>
        <color rgb="FF000000"/>
        <rFont val="Arial"/>
        <family val="2"/>
      </rPr>
      <t>dCODE Klickmer</t>
    </r>
    <r>
      <rPr>
        <b/>
        <vertAlign val="superscript"/>
        <sz val="11"/>
        <color rgb="FF000000"/>
        <rFont val="Arial"/>
        <family val="2"/>
      </rPr>
      <t>®</t>
    </r>
    <r>
      <rPr>
        <b/>
        <sz val="11"/>
        <color rgb="FF000000"/>
        <rFont val="Arial"/>
        <family val="2"/>
      </rPr>
      <t xml:space="preserve"> (BV421) is available at 140 nM</t>
    </r>
    <r>
      <rPr>
        <sz val="11"/>
        <color rgb="FF000000"/>
        <rFont val="Arial"/>
        <family val="2"/>
      </rPr>
      <t xml:space="preserve">.  Please use the calculator below for appropriate assembly volumes. </t>
    </r>
    <r>
      <rPr>
        <b/>
        <sz val="11"/>
        <color theme="1"/>
        <rFont val="Arial"/>
        <family val="2"/>
      </rPr>
      <t>Also, note that the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reagents need to be optimized through an iterative process, involving testing different ratios of ligands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and the subsequent adjustment of the final staining volume.</t>
    </r>
  </si>
  <si>
    <r>
      <t>Assembly Protocol for dCODE Klickmer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(BV421)</t>
    </r>
  </si>
  <si>
    <r>
      <rPr>
        <b/>
        <sz val="11"/>
        <color theme="1"/>
        <rFont val="Arial"/>
        <family val="2"/>
      </rPr>
      <t>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rgb="FFFF0000"/>
        <rFont val="Arial"/>
        <family val="2"/>
      </rPr>
      <t xml:space="preserve"> (BV421)</t>
    </r>
  </si>
  <si>
    <r>
      <t>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BV421 </t>
    </r>
    <r>
      <rPr>
        <b/>
        <sz val="11"/>
        <color theme="1"/>
        <rFont val="Arial"/>
        <family val="2"/>
      </rPr>
      <t>[140 nM]</t>
    </r>
    <r>
      <rPr>
        <sz val="11"/>
        <color theme="1"/>
        <rFont val="Arial"/>
        <family val="2"/>
      </rPr>
      <t xml:space="preserve"> stock volume required (μL)</t>
    </r>
  </si>
  <si>
    <r>
      <t>Staining Protocol for dCODE Klickmer</t>
    </r>
    <r>
      <rPr>
        <b/>
        <vertAlign val="superscript"/>
        <sz val="14"/>
        <rFont val="Arial"/>
        <family val="2"/>
      </rPr>
      <t xml:space="preserve">® </t>
    </r>
    <r>
      <rPr>
        <b/>
        <sz val="14"/>
        <rFont val="Arial"/>
        <family val="2"/>
      </rPr>
      <t>BV421</t>
    </r>
  </si>
  <si>
    <r>
      <rPr>
        <b/>
        <sz val="11"/>
        <color rgb="FF000000"/>
        <rFont val="Arial"/>
        <family val="2"/>
      </rPr>
      <t>dCODE Klickmer</t>
    </r>
    <r>
      <rPr>
        <b/>
        <vertAlign val="superscript"/>
        <sz val="11"/>
        <color rgb="FF000000"/>
        <rFont val="Arial"/>
        <family val="2"/>
      </rPr>
      <t>®</t>
    </r>
    <r>
      <rPr>
        <b/>
        <sz val="11"/>
        <color rgb="FF000000"/>
        <rFont val="Arial"/>
        <family val="2"/>
      </rPr>
      <t xml:space="preserve"> (PE) is available at 270 nM</t>
    </r>
    <r>
      <rPr>
        <sz val="11"/>
        <color rgb="FF000000"/>
        <rFont val="Arial"/>
        <family val="2"/>
      </rPr>
      <t xml:space="preserve">.  Please use the calculator below for appropriate assembly volumes. </t>
    </r>
    <r>
      <rPr>
        <b/>
        <sz val="11"/>
        <color theme="1"/>
        <rFont val="Arial"/>
        <family val="2"/>
      </rPr>
      <t>Also, note that the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reagents need to be optimized through an iterative process, involving testing different ratios of ligands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and the subsequent adjustment of the final staining volume.</t>
    </r>
  </si>
  <si>
    <r>
      <rPr>
        <i/>
        <sz val="11"/>
        <color rgb="FFFF0000"/>
        <rFont val="Arial"/>
        <family val="2"/>
      </rPr>
      <t>**</t>
    </r>
    <r>
      <rPr>
        <i/>
        <sz val="11"/>
        <color theme="1"/>
        <rFont val="Arial"/>
        <family val="2"/>
      </rPr>
      <t>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BV421 have 20 binding sites - </t>
    </r>
    <r>
      <rPr>
        <b/>
        <sz val="11"/>
        <color theme="1"/>
        <rFont val="Arial"/>
        <family val="2"/>
      </rPr>
      <t>it is recommended to test at least 3 different ratios of mono-biotinylated ligand per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to determine the optimum valency</t>
    </r>
    <r>
      <rPr>
        <i/>
        <sz val="11"/>
        <color theme="1"/>
        <rFont val="Arial"/>
        <family val="2"/>
      </rPr>
      <t>.</t>
    </r>
  </si>
  <si>
    <r>
      <rPr>
        <i/>
        <sz val="11"/>
        <color rgb="FFFF0000"/>
        <rFont val="Arial"/>
        <family val="2"/>
      </rPr>
      <t>***</t>
    </r>
    <r>
      <rPr>
        <i/>
        <sz val="11"/>
        <color theme="1"/>
        <rFont val="Arial"/>
        <family val="2"/>
      </rPr>
      <t>The required ligand concentration is dependent on the number of ligands per dextran (e.g. 15 ligands per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(BV421) requires a concentration ≥ 2800 nM)</t>
    </r>
  </si>
  <si>
    <r>
      <rPr>
        <i/>
        <sz val="11"/>
        <color rgb="FFFF0000"/>
        <rFont val="Arial"/>
        <family val="2"/>
      </rPr>
      <t>***</t>
    </r>
    <r>
      <rPr>
        <i/>
        <sz val="11"/>
        <color theme="1"/>
        <rFont val="Arial"/>
        <family val="2"/>
      </rPr>
      <t>The required ligand concentration is dependent on the number of ligands per dextran (e.g. 15 ligands per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(PE) requires a concentration ≥ 5600 nM)</t>
    </r>
  </si>
  <si>
    <r>
      <t xml:space="preserve">Please read through our </t>
    </r>
    <r>
      <rPr>
        <b/>
        <i/>
        <u/>
        <sz val="11"/>
        <color theme="10"/>
        <rFont val="Arial"/>
        <family val="2"/>
      </rPr>
      <t>dCODE Klickmer</t>
    </r>
    <r>
      <rPr>
        <b/>
        <i/>
        <u/>
        <vertAlign val="superscript"/>
        <sz val="11"/>
        <color theme="10"/>
        <rFont val="Arial"/>
        <family val="2"/>
      </rPr>
      <t>®</t>
    </r>
    <r>
      <rPr>
        <b/>
        <i/>
        <u/>
        <sz val="11"/>
        <color theme="10"/>
        <rFont val="Arial"/>
        <family val="2"/>
      </rPr>
      <t xml:space="preserve"> Package Insert</t>
    </r>
    <r>
      <rPr>
        <u/>
        <sz val="11"/>
        <color theme="10"/>
        <rFont val="Arial"/>
        <family val="2"/>
      </rPr>
      <t xml:space="preserve"> for ligand requirements</t>
    </r>
  </si>
  <si>
    <r>
      <t xml:space="preserve">Refer to the </t>
    </r>
    <r>
      <rPr>
        <b/>
        <i/>
        <u/>
        <sz val="11"/>
        <color theme="10"/>
        <rFont val="Arial"/>
        <family val="2"/>
      </rPr>
      <t>dCODE Dextramer</t>
    </r>
    <r>
      <rPr>
        <b/>
        <i/>
        <u/>
        <vertAlign val="superscript"/>
        <sz val="11"/>
        <color theme="10"/>
        <rFont val="Arial"/>
        <family val="2"/>
      </rPr>
      <t>®</t>
    </r>
    <r>
      <rPr>
        <b/>
        <i/>
        <u/>
        <sz val="11"/>
        <color theme="10"/>
        <rFont val="Arial"/>
        <family val="2"/>
      </rPr>
      <t xml:space="preserve"> (10x Compatible) Staining Protocol (Package Insert)</t>
    </r>
    <r>
      <rPr>
        <u/>
        <sz val="11"/>
        <color theme="10"/>
        <rFont val="Arial"/>
        <family val="2"/>
      </rPr>
      <t xml:space="preserve"> or the </t>
    </r>
    <r>
      <rPr>
        <b/>
        <i/>
        <u/>
        <sz val="11"/>
        <color theme="10"/>
        <rFont val="Arial"/>
        <family val="2"/>
      </rPr>
      <t>dCODE Dextramer</t>
    </r>
    <r>
      <rPr>
        <b/>
        <i/>
        <u/>
        <vertAlign val="superscript"/>
        <sz val="11"/>
        <color theme="10"/>
        <rFont val="Arial"/>
        <family val="2"/>
      </rPr>
      <t>®</t>
    </r>
    <r>
      <rPr>
        <b/>
        <i/>
        <u/>
        <sz val="11"/>
        <color theme="10"/>
        <rFont val="Arial"/>
        <family val="2"/>
      </rPr>
      <t xml:space="preserve"> (RiO) Staining Protocol (Package Insert)</t>
    </r>
    <r>
      <rPr>
        <u/>
        <sz val="11"/>
        <color theme="10"/>
        <rFont val="Arial"/>
        <family val="2"/>
      </rPr>
      <t xml:space="preserve"> or the </t>
    </r>
    <r>
      <rPr>
        <b/>
        <i/>
        <u/>
        <sz val="11"/>
        <color theme="10"/>
        <rFont val="Arial"/>
        <family val="2"/>
      </rPr>
      <t>dCODE Dextramer</t>
    </r>
    <r>
      <rPr>
        <b/>
        <i/>
        <u/>
        <vertAlign val="superscript"/>
        <sz val="11"/>
        <color theme="10"/>
        <rFont val="Arial"/>
        <family val="2"/>
      </rPr>
      <t>®</t>
    </r>
    <r>
      <rPr>
        <b/>
        <i/>
        <u/>
        <sz val="11"/>
        <color theme="10"/>
        <rFont val="Arial"/>
        <family val="2"/>
      </rPr>
      <t xml:space="preserve"> (HiT) Package Insert</t>
    </r>
    <r>
      <rPr>
        <u/>
        <sz val="11"/>
        <color theme="10"/>
        <rFont val="Arial"/>
        <family val="2"/>
      </rPr>
      <t>, depending on which reagent you are using.</t>
    </r>
  </si>
  <si>
    <r>
      <t>Fill in the yellow-highlighted cells to calculate the volume of reagents needed for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(PE) assembly</t>
    </r>
  </si>
  <si>
    <r>
      <t>Fill in the yellow-highlighted cells to calculate the volume of reagents needed for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(APC) assembly</t>
    </r>
  </si>
  <si>
    <r>
      <t>Fill in the yellow-highlighted cells to calculate the volume of reagents needed for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(FITC) assembly</t>
    </r>
  </si>
  <si>
    <r>
      <t>Fill in the yellow-highlighted cells to calculate the volume of reagents needed for dCODE Klickmer</t>
    </r>
    <r>
      <rPr>
        <i/>
        <vertAlign val="superscript"/>
        <sz val="11"/>
        <color theme="1"/>
        <rFont val="Arial"/>
        <family val="2"/>
      </rPr>
      <t>®</t>
    </r>
    <r>
      <rPr>
        <i/>
        <sz val="11"/>
        <color theme="1"/>
        <rFont val="Arial"/>
        <family val="2"/>
      </rPr>
      <t xml:space="preserve"> (BV421) assembly</t>
    </r>
  </si>
  <si>
    <r>
      <t>Use 4 μL (1 test) of assembled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BV421 for staining of 1-3 x 10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PBMCs (not 2 μL as indicated in the protocols). Note that this recommended staining volume is a guideline and should be optimized according to your specific experimental conditions.</t>
    </r>
  </si>
  <si>
    <r>
      <t>Use 4 μL (1 test) of assembled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FITC for staining of 1-3 x 10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PBMCs (not 2 μL as indicated in the protocols). Note that this recommended staining volume is a guideline and should be optimized according to your specific experimental conditions.</t>
    </r>
  </si>
  <si>
    <r>
      <t>Use 4 μL (1 test) of assembled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APC for staining of 1-3 x 10</t>
    </r>
    <r>
      <rPr>
        <vertAlign val="super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PBMCs (not 2 μL as indicated in the protocols). Note that this recommended staining volume is a guideline and should be optimized according to your specific experimental conditions.</t>
    </r>
  </si>
  <si>
    <r>
      <t>Note that these protocols was developed for dCODE Dextramer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or dCODE Klickmer</t>
    </r>
    <r>
      <rPr>
        <b/>
        <vertAlign val="superscript"/>
        <sz val="11"/>
        <color theme="1"/>
        <rFont val="Arial"/>
        <family val="2"/>
      </rPr>
      <t>®</t>
    </r>
    <r>
      <rPr>
        <b/>
        <sz val="11"/>
        <color theme="1"/>
        <rFont val="Arial"/>
        <family val="2"/>
      </rPr>
      <t xml:space="preserve"> (PE) reagents. Please pay close attention to the following detail:</t>
    </r>
  </si>
  <si>
    <r>
      <t>Staining Protocol for dCODE Klickmer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FITC</t>
    </r>
  </si>
  <si>
    <t>2. Add the calculated amount of mono-biotinylated ligand into a light-protected reaction tube.</t>
  </si>
  <si>
    <t>PE</t>
  </si>
  <si>
    <t>Stock Concentration</t>
  </si>
  <si>
    <t>Final Concentration</t>
  </si>
  <si>
    <t>270 nM</t>
  </si>
  <si>
    <t>160 nM</t>
  </si>
  <si>
    <t>2 μL</t>
  </si>
  <si>
    <t>APC</t>
  </si>
  <si>
    <t>140 nM</t>
  </si>
  <si>
    <t>FITC</t>
  </si>
  <si>
    <t>BV421</t>
  </si>
  <si>
    <t>80 nM</t>
  </si>
  <si>
    <t>4 μL</t>
  </si>
  <si>
    <r>
      <t>dCODE Klickmer</t>
    </r>
    <r>
      <rPr>
        <b/>
        <vertAlign val="superscript"/>
        <sz val="11"/>
        <color theme="0"/>
        <rFont val="Arial"/>
        <family val="2"/>
      </rPr>
      <t>®</t>
    </r>
    <r>
      <rPr>
        <b/>
        <sz val="11"/>
        <color theme="0"/>
        <rFont val="Arial"/>
        <family val="2"/>
      </rPr>
      <t xml:space="preserve"> Reagent</t>
    </r>
  </si>
  <si>
    <r>
      <t>Number of tests</t>
    </r>
    <r>
      <rPr>
        <b/>
        <sz val="12"/>
        <color rgb="FFFF0000"/>
        <rFont val="Arial"/>
        <family val="2"/>
      </rPr>
      <t>*</t>
    </r>
    <r>
      <rPr>
        <sz val="11"/>
        <color theme="1"/>
        <rFont val="Arial"/>
        <family val="2"/>
      </rPr>
      <t>:</t>
    </r>
  </si>
  <si>
    <r>
      <t>Number of ligands per dCODE Klickmer</t>
    </r>
    <r>
      <rPr>
        <vertAlign val="superscript"/>
        <sz val="11"/>
        <color theme="1"/>
        <rFont val="Arial"/>
        <family val="2"/>
      </rPr>
      <t>®</t>
    </r>
    <r>
      <rPr>
        <b/>
        <sz val="12"/>
        <color rgb="FFFF0000"/>
        <rFont val="Arial"/>
        <family val="2"/>
      </rPr>
      <t>**</t>
    </r>
    <r>
      <rPr>
        <sz val="11"/>
        <color theme="1"/>
        <rFont val="Arial"/>
        <family val="2"/>
      </rPr>
      <t>:</t>
    </r>
  </si>
  <si>
    <r>
      <t>Biotinylated ligand concentration (nM)</t>
    </r>
    <r>
      <rPr>
        <b/>
        <sz val="12"/>
        <color rgb="FFFF0000"/>
        <rFont val="Arial"/>
        <family val="2"/>
      </rPr>
      <t>***</t>
    </r>
    <r>
      <rPr>
        <sz val="11"/>
        <color theme="1"/>
        <rFont val="Arial"/>
        <family val="2"/>
      </rPr>
      <t>:</t>
    </r>
  </si>
  <si>
    <t>4. Incubate at room temperature in the dark for 30 minutes.</t>
  </si>
  <si>
    <r>
      <t>3. Add dCODE Klickmer</t>
    </r>
    <r>
      <rPr>
        <vertAlign val="superscript"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 xml:space="preserve"> to the mono-biotinylated ligand and mix immediately by pipetting (avoid the formation of bubbles during mixing).</t>
    </r>
  </si>
  <si>
    <t>2. Add the calculated volume of mono-biotinylated ligand into a light-protected reaction tube.</t>
  </si>
  <si>
    <t>5. After incubation, add dilution buffer to reach the desired concentration (160 nM).</t>
  </si>
  <si>
    <r>
      <t>1. Calculate the volume of mono-biotinylated ligand and dCODE Klickmer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by filling out the following: number of tests, number of ligands per dCODE Klickmer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>, and the biotinylated ligand concentration, using the calculator below.</t>
    </r>
  </si>
  <si>
    <t>5. After incubation, add dilution buffer to reach the desired concentration (80 nM).</t>
  </si>
  <si>
    <r>
      <t>dCODE Klickmer</t>
    </r>
    <r>
      <rPr>
        <b/>
        <vertAlign val="superscript"/>
        <sz val="11"/>
        <color theme="0"/>
        <rFont val="Arial"/>
        <family val="2"/>
      </rPr>
      <t>®</t>
    </r>
    <r>
      <rPr>
        <b/>
        <sz val="11"/>
        <color theme="0"/>
        <rFont val="Arial"/>
        <family val="2"/>
      </rPr>
      <t xml:space="preserve"> Assembly Volume for 1 Test</t>
    </r>
  </si>
  <si>
    <r>
      <rPr>
        <b/>
        <sz val="11"/>
        <rFont val="Arial"/>
        <family val="2"/>
      </rPr>
      <t>Questions? For additional support, please contact:</t>
    </r>
    <r>
      <rPr>
        <b/>
        <sz val="11"/>
        <color theme="10"/>
        <rFont val="Arial"/>
        <family val="2"/>
      </rPr>
      <t xml:space="preserve"> </t>
    </r>
    <r>
      <rPr>
        <b/>
        <u/>
        <sz val="11"/>
        <color theme="10"/>
        <rFont val="Arial"/>
        <family val="2"/>
      </rPr>
      <t>customer@immudex.com</t>
    </r>
  </si>
  <si>
    <r>
      <rPr>
        <b/>
        <sz val="11"/>
        <rFont val="Arial"/>
        <family val="2"/>
      </rPr>
      <t xml:space="preserve">Questions? For additional support, please contact: </t>
    </r>
    <r>
      <rPr>
        <b/>
        <u/>
        <sz val="11"/>
        <color theme="10"/>
        <rFont val="Arial"/>
        <family val="2"/>
      </rPr>
      <t>customer@immudex.com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</si>
</sst>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4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1"/>
      <color theme="10"/>
      <name val="Arial"/>
      <family val="2"/>
    </font>
    <font>
      <b/>
      <i/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b/>
      <i/>
      <u/>
      <vertAlign val="superscript"/>
      <sz val="11"/>
      <color theme="10"/>
      <name val="Arial"/>
      <family val="2"/>
    </font>
    <font>
      <b/>
      <vertAlign val="superscript"/>
      <sz val="14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B8A"/>
        <bgColor indexed="64"/>
      </patternFill>
    </fill>
    <fill>
      <patternFill patternType="solid">
        <fgColor rgb="FF80CBC4"/>
        <bgColor indexed="64"/>
      </patternFill>
    </fill>
    <fill>
      <patternFill patternType="solid">
        <fgColor rgb="FFFFF9C4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 applyFont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13" fillId="4" borderId="4" xfId="0" applyNumberFormat="1" applyFont="1" applyFill="1" applyBorder="1" applyAlignment="1" applyProtection="1">
      <alignment horizontal="center" vertical="center"/>
      <protection locked="0"/>
    </xf>
    <xf numFmtId="1" fontId="13" fillId="4" borderId="10" xfId="0" applyNumberFormat="1" applyFont="1" applyFill="1" applyBorder="1" applyAlignment="1" applyProtection="1">
      <alignment horizontal="center" vertical="center"/>
      <protection locked="0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7" fillId="7" borderId="14" xfId="0" applyFont="1" applyFill="1" applyBorder="1" applyAlignment="1">
      <alignment horizontal="left" vertical="center"/>
    </xf>
    <xf numFmtId="1" fontId="13" fillId="4" borderId="9" xfId="0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9C4"/>
      <color rgb="FF80CBC4"/>
      <color rgb="FFFFF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80432</xdr:colOff>
      <xdr:row>0</xdr:row>
      <xdr:rowOff>563035</xdr:rowOff>
    </xdr:from>
    <xdr:to>
      <xdr:col>0</xdr:col>
      <xdr:colOff>2662766</xdr:colOff>
      <xdr:row>0</xdr:row>
      <xdr:rowOff>1366428</xdr:rowOff>
    </xdr:to>
    <xdr:pic>
      <xdr:nvPicPr>
        <xdr:cNvPr id="7" name="Picture 6" descr="optional logo">
          <a:extLst>
            <a:ext uri="{FF2B5EF4-FFF2-40B4-BE49-F238E27FC236}">
              <a16:creationId xmlns:a16="http://schemas.microsoft.com/office/drawing/2014/main" id="{33F728DC-4AF9-A853-E065-311054E1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2" y="563035"/>
          <a:ext cx="2582334" cy="80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80432</xdr:colOff>
      <xdr:row>0</xdr:row>
      <xdr:rowOff>563035</xdr:rowOff>
    </xdr:from>
    <xdr:to>
      <xdr:col>0</xdr:col>
      <xdr:colOff>2662766</xdr:colOff>
      <xdr:row>0</xdr:row>
      <xdr:rowOff>1366428</xdr:rowOff>
    </xdr:to>
    <xdr:pic>
      <xdr:nvPicPr>
        <xdr:cNvPr id="2" name="Picture 1" descr="optional logo">
          <a:extLst>
            <a:ext uri="{FF2B5EF4-FFF2-40B4-BE49-F238E27FC236}">
              <a16:creationId xmlns:a16="http://schemas.microsoft.com/office/drawing/2014/main" id="{A4CC6227-8AF2-4F08-9DC5-690967D9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2" y="563035"/>
          <a:ext cx="2582334" cy="80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80432</xdr:colOff>
      <xdr:row>0</xdr:row>
      <xdr:rowOff>563035</xdr:rowOff>
    </xdr:from>
    <xdr:to>
      <xdr:col>0</xdr:col>
      <xdr:colOff>2662766</xdr:colOff>
      <xdr:row>0</xdr:row>
      <xdr:rowOff>1366428</xdr:rowOff>
    </xdr:to>
    <xdr:pic>
      <xdr:nvPicPr>
        <xdr:cNvPr id="2" name="Picture 1" descr="optional logo">
          <a:extLst>
            <a:ext uri="{FF2B5EF4-FFF2-40B4-BE49-F238E27FC236}">
              <a16:creationId xmlns:a16="http://schemas.microsoft.com/office/drawing/2014/main" id="{3D4B34E7-6189-4908-AD0B-EFA9B880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2" y="563035"/>
          <a:ext cx="2582334" cy="80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80432</xdr:colOff>
      <xdr:row>0</xdr:row>
      <xdr:rowOff>563035</xdr:rowOff>
    </xdr:from>
    <xdr:to>
      <xdr:col>0</xdr:col>
      <xdr:colOff>2662766</xdr:colOff>
      <xdr:row>0</xdr:row>
      <xdr:rowOff>1366428</xdr:rowOff>
    </xdr:to>
    <xdr:pic>
      <xdr:nvPicPr>
        <xdr:cNvPr id="2" name="Picture 1" descr="optional logo">
          <a:extLst>
            <a:ext uri="{FF2B5EF4-FFF2-40B4-BE49-F238E27FC236}">
              <a16:creationId xmlns:a16="http://schemas.microsoft.com/office/drawing/2014/main" id="{630DF183-50F4-459C-9398-A6E06C05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2" y="563035"/>
          <a:ext cx="2582334" cy="80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mudex.com/resources/protocol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immudex.com/media/2569/tf110106-dcode-klickmer-package-insert.pdf?_gl=1*1ci98n7*_up*MQ..*_ga*MTM5MzIwOTc3Ny4xNzQwMTQ2MTYx*_ga_JJP786ZD3T*MTc0MDE1MDAzOS4yLjAuMTc0MDE1MDAzOS4wLjAuMA.." TargetMode="External"/><Relationship Id="rId1" Type="http://schemas.openxmlformats.org/officeDocument/2006/relationships/hyperlink" Target="https://immudex.com/media/2844/tf139803-application-protocol-klickmer-for-detection-of-sars-cov-2-spike-specific-b-cells.pdf?_gl=1*1jenkn6*_up*MQ..*_ga*MjAyMDgwODg0Ny4xNzM5ODgyOTA2*_ga_JJP786ZD3T*MTczOTg4MjkwNS4xLjEuMTczOTg4MjkwNi4wLjAuMA..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ustomer@immudex.com" TargetMode="External"/><Relationship Id="rId4" Type="http://schemas.openxmlformats.org/officeDocument/2006/relationships/hyperlink" Target="http://immudex.com/resources/protoco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mmudex.com/media/2844/tf139803-application-protocol-klickmer-for-detection-of-sars-cov-2-spike-specific-b-cells.pdf?_gl=1*1jenkn6*_up*MQ..*_ga*MjAyMDgwODg0Ny4xNzM5ODgyOTA2*_ga_JJP786ZD3T*MTczOTg4MjkwNS4xLjEuMTczOTg4MjkwNi4wLjAuMA..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immudex.com/resources/protocols/" TargetMode="External"/><Relationship Id="rId1" Type="http://schemas.openxmlformats.org/officeDocument/2006/relationships/hyperlink" Target="https://www.immudex.com/media/2569/tf110106-dcode-klickmer-package-insert.pdf?_gl=1*1ci98n7*_up*MQ..*_ga*MTM5MzIwOTc3Ny4xNzQwMTQ2MTYx*_ga_JJP786ZD3T*MTc0MDE1MDAzOS4yLjAuMTc0MDE1MDAzOS4wLjAuMA..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customer@immudex.com" TargetMode="External"/><Relationship Id="rId4" Type="http://schemas.openxmlformats.org/officeDocument/2006/relationships/hyperlink" Target="http://immudex.com/resources/protoco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mudex.com/media/2569/tf110106-dcode-klickmer-package-insert.pdf?_gl=1*1ci98n7*_up*MQ..*_ga*MTM5MzIwOTc3Ny4xNzQwMTQ2MTYx*_ga_JJP786ZD3T*MTc0MDE1MDAzOS4yLjAuMTc0MDE1MDAzOS4wLjAuMA..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immudex.com/resources/protocols" TargetMode="External"/><Relationship Id="rId1" Type="http://schemas.openxmlformats.org/officeDocument/2006/relationships/hyperlink" Target="https://immudex.com/media/2844/tf139803-application-protocol-klickmer-for-detection-of-sars-cov-2-spike-specific-b-cells.pdf?_gl=1*1jenkn6*_up*MQ..*_ga*MjAyMDgwODg0Ny4xNzM5ODgyOTA2*_ga_JJP786ZD3T*MTczOTg4MjkwNS4xLjEuMTczOTg4MjkwNi4wLjAuMA..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customer@immudex.com" TargetMode="External"/><Relationship Id="rId4" Type="http://schemas.openxmlformats.org/officeDocument/2006/relationships/hyperlink" Target="http://immudex.com/resources/protocol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mmudex.com/media/2844/tf139803-application-protocol-klickmer-for-detection-of-sars-cov-2-spike-specific-b-cells.pdf?_gl=1*1jenkn6*_up*MQ..*_ga*MjAyMDgwODg0Ny4xNzM5ODgyOTA2*_ga_JJP786ZD3T*MTczOTg4MjkwNS4xLjEuMTczOTg4MjkwNi4wLjAuMA..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immudex.com/resources/protocols/" TargetMode="External"/><Relationship Id="rId1" Type="http://schemas.openxmlformats.org/officeDocument/2006/relationships/hyperlink" Target="https://www.immudex.com/media/2569/tf110106-dcode-klickmer-package-insert.pdf?_gl=1*1ci98n7*_up*MQ..*_ga*MTM5MzIwOTc3Ny4xNzQwMTQ2MTYx*_ga_JJP786ZD3T*MTc0MDE1MDAzOS4yLjAuMTc0MDE1MDAzOS4wLjAuMA..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customer@immudex.com" TargetMode="External"/><Relationship Id="rId4" Type="http://schemas.openxmlformats.org/officeDocument/2006/relationships/hyperlink" Target="http://immudex.com/resources/protoc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44A6-60B6-4785-BBDB-D896B8907220}">
  <sheetPr codeName="Sheet1">
    <pageSetUpPr fitToPage="1"/>
  </sheetPr>
  <dimension ref="A1:Q37"/>
  <sheetViews>
    <sheetView topLeftCell="A11" zoomScale="80" zoomScaleNormal="80" workbookViewId="0">
      <selection activeCell="B18" sqref="B18"/>
    </sheetView>
  </sheetViews>
  <sheetFormatPr defaultRowHeight="15" x14ac:dyDescent="0.25"/>
  <cols>
    <col min="1" max="1" width="62.7109375" customWidth="1"/>
    <col min="2" max="2" width="28.5703125" customWidth="1"/>
    <col min="3" max="3" width="28.28515625" customWidth="1"/>
    <col min="4" max="4" width="56.7109375" customWidth="1"/>
  </cols>
  <sheetData>
    <row r="1" spans="1:17" ht="149.44999999999999" customHeight="1" x14ac:dyDescent="0.25">
      <c r="A1" s="36"/>
      <c r="B1" s="36"/>
      <c r="C1" s="36"/>
      <c r="D1" s="36"/>
    </row>
    <row r="2" spans="1:17" ht="42" customHeight="1" thickBot="1" x14ac:dyDescent="0.3">
      <c r="A2" s="30" t="s">
        <v>65</v>
      </c>
      <c r="B2" s="30" t="s">
        <v>54</v>
      </c>
      <c r="C2" s="30" t="s">
        <v>55</v>
      </c>
      <c r="D2" s="30" t="s">
        <v>75</v>
      </c>
    </row>
    <row r="3" spans="1:17" ht="20.100000000000001" customHeight="1" x14ac:dyDescent="0.25">
      <c r="A3" s="27" t="s">
        <v>53</v>
      </c>
      <c r="B3" s="27" t="s">
        <v>56</v>
      </c>
      <c r="C3" s="27" t="s">
        <v>57</v>
      </c>
      <c r="D3" s="27" t="s">
        <v>58</v>
      </c>
    </row>
    <row r="4" spans="1:17" ht="20.100000000000001" customHeight="1" x14ac:dyDescent="0.25">
      <c r="A4" s="29" t="s">
        <v>59</v>
      </c>
      <c r="B4" s="29" t="s">
        <v>60</v>
      </c>
      <c r="C4" s="29" t="s">
        <v>63</v>
      </c>
      <c r="D4" s="26" t="s">
        <v>64</v>
      </c>
    </row>
    <row r="5" spans="1:17" ht="20.100000000000001" customHeight="1" x14ac:dyDescent="0.25">
      <c r="A5" s="29" t="s">
        <v>61</v>
      </c>
      <c r="B5" s="29" t="s">
        <v>60</v>
      </c>
      <c r="C5" s="29" t="s">
        <v>63</v>
      </c>
      <c r="D5" s="26" t="s">
        <v>64</v>
      </c>
    </row>
    <row r="6" spans="1:17" ht="20.100000000000001" customHeight="1" x14ac:dyDescent="0.25">
      <c r="A6" s="26" t="s">
        <v>62</v>
      </c>
      <c r="B6" s="29" t="s">
        <v>60</v>
      </c>
      <c r="C6" s="29" t="s">
        <v>63</v>
      </c>
      <c r="D6" s="26" t="s">
        <v>64</v>
      </c>
    </row>
    <row r="7" spans="1:17" s="3" customFormat="1" ht="42" customHeight="1" x14ac:dyDescent="0.25">
      <c r="A7" s="37" t="s">
        <v>3</v>
      </c>
      <c r="B7" s="37"/>
      <c r="C7" s="37"/>
      <c r="D7" s="37"/>
      <c r="E7" s="12"/>
    </row>
    <row r="8" spans="1:17" ht="53.25" customHeight="1" x14ac:dyDescent="0.25">
      <c r="A8" s="38" t="s">
        <v>37</v>
      </c>
      <c r="B8" s="38"/>
      <c r="C8" s="38"/>
      <c r="D8" s="38"/>
      <c r="E8" s="8"/>
    </row>
    <row r="9" spans="1:17" ht="42" customHeight="1" x14ac:dyDescent="0.25">
      <c r="A9" s="39" t="s">
        <v>41</v>
      </c>
      <c r="B9" s="39"/>
      <c r="C9" s="39"/>
      <c r="D9" s="39"/>
      <c r="E9" s="11"/>
    </row>
    <row r="10" spans="1:17" ht="42.6" customHeight="1" x14ac:dyDescent="0.25">
      <c r="A10" s="34" t="s">
        <v>4</v>
      </c>
      <c r="B10" s="34"/>
      <c r="C10" s="34"/>
      <c r="D10" s="34"/>
      <c r="E10" s="7"/>
    </row>
    <row r="11" spans="1:17" s="5" customFormat="1" ht="37.5" customHeight="1" x14ac:dyDescent="0.25">
      <c r="A11" s="35" t="s">
        <v>73</v>
      </c>
      <c r="B11" s="35"/>
      <c r="C11" s="35"/>
      <c r="D11" s="35"/>
      <c r="E11" s="13"/>
    </row>
    <row r="12" spans="1:17" s="5" customFormat="1" ht="20.100000000000001" customHeight="1" x14ac:dyDescent="0.25">
      <c r="A12" s="47" t="s">
        <v>71</v>
      </c>
      <c r="B12" s="47"/>
      <c r="C12" s="47"/>
      <c r="D12" s="47"/>
      <c r="E12" s="7"/>
    </row>
    <row r="13" spans="1:17" s="5" customFormat="1" ht="20.100000000000001" customHeight="1" x14ac:dyDescent="0.25">
      <c r="A13" s="47" t="s">
        <v>70</v>
      </c>
      <c r="B13" s="47"/>
      <c r="C13" s="47"/>
      <c r="D13" s="47"/>
      <c r="E13" s="7"/>
    </row>
    <row r="14" spans="1:17" s="5" customFormat="1" ht="20.100000000000001" customHeight="1" x14ac:dyDescent="0.25">
      <c r="A14" s="47" t="s">
        <v>69</v>
      </c>
      <c r="B14" s="47"/>
      <c r="C14" s="47"/>
      <c r="D14" s="4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5" customFormat="1" ht="20.100000000000001" customHeight="1" x14ac:dyDescent="0.25">
      <c r="A15" s="47" t="s">
        <v>72</v>
      </c>
      <c r="B15" s="47"/>
      <c r="C15" s="47"/>
      <c r="D15" s="47"/>
      <c r="E15" s="7"/>
    </row>
    <row r="16" spans="1:17" ht="42" customHeight="1" thickBot="1" x14ac:dyDescent="0.3">
      <c r="A16" s="48" t="s">
        <v>43</v>
      </c>
      <c r="B16" s="48"/>
      <c r="C16" s="48"/>
      <c r="D16" s="48"/>
      <c r="E16" s="14"/>
    </row>
    <row r="17" spans="1:5" ht="20.100000000000001" customHeight="1" x14ac:dyDescent="0.25">
      <c r="A17" s="21" t="s">
        <v>66</v>
      </c>
      <c r="B17" s="31">
        <v>0</v>
      </c>
      <c r="C17" s="44"/>
      <c r="D17" s="44"/>
      <c r="E17" s="15"/>
    </row>
    <row r="18" spans="1:5" ht="20.100000000000001" customHeight="1" x14ac:dyDescent="0.25">
      <c r="A18" s="20" t="s">
        <v>67</v>
      </c>
      <c r="B18" s="22">
        <v>0</v>
      </c>
      <c r="C18" s="44"/>
      <c r="D18" s="44"/>
      <c r="E18" s="15"/>
    </row>
    <row r="19" spans="1:5" ht="20.100000000000001" customHeight="1" thickBot="1" x14ac:dyDescent="0.3">
      <c r="A19" s="18" t="s">
        <v>68</v>
      </c>
      <c r="B19" s="23">
        <v>0</v>
      </c>
      <c r="C19" s="44"/>
      <c r="D19" s="44"/>
      <c r="E19" s="15"/>
    </row>
    <row r="20" spans="1:5" ht="20.100000000000001" customHeight="1" thickBot="1" x14ac:dyDescent="0.3">
      <c r="A20" s="42"/>
      <c r="B20" s="43"/>
      <c r="C20" s="44"/>
      <c r="D20" s="44"/>
      <c r="E20" s="15"/>
    </row>
    <row r="21" spans="1:5" ht="20.100000000000001" customHeight="1" x14ac:dyDescent="0.25">
      <c r="A21" s="40" t="s">
        <v>8</v>
      </c>
      <c r="B21" s="41"/>
      <c r="C21" s="44"/>
      <c r="D21" s="44"/>
      <c r="E21" s="15"/>
    </row>
    <row r="22" spans="1:5" ht="20.100000000000001" customHeight="1" x14ac:dyDescent="0.25">
      <c r="A22" s="19" t="s">
        <v>17</v>
      </c>
      <c r="B22" s="4">
        <f>2*B17</f>
        <v>0</v>
      </c>
      <c r="C22" s="44"/>
      <c r="D22" s="44"/>
      <c r="E22" s="15"/>
    </row>
    <row r="23" spans="1:5" ht="20.100000000000001" customHeight="1" x14ac:dyDescent="0.25">
      <c r="A23" s="19" t="s">
        <v>18</v>
      </c>
      <c r="B23" s="24">
        <f>(B22*160)/270</f>
        <v>0</v>
      </c>
      <c r="C23" s="44"/>
      <c r="D23" s="44"/>
      <c r="E23" s="15"/>
    </row>
    <row r="24" spans="1:5" ht="20.100000000000001" customHeight="1" x14ac:dyDescent="0.25">
      <c r="A24" s="19" t="s">
        <v>19</v>
      </c>
      <c r="B24" s="24" t="e">
        <f>(B23*270*B18)/B19</f>
        <v>#DIV/0!</v>
      </c>
      <c r="C24" s="44"/>
      <c r="D24" s="44"/>
      <c r="E24" s="15"/>
    </row>
    <row r="25" spans="1:5" ht="20.100000000000001" customHeight="1" thickBot="1" x14ac:dyDescent="0.3">
      <c r="A25" s="18" t="s">
        <v>20</v>
      </c>
      <c r="B25" s="25" t="e">
        <f>B22-B23-B24</f>
        <v>#DIV/0!</v>
      </c>
      <c r="C25" s="44"/>
      <c r="D25" s="44"/>
      <c r="E25" s="15"/>
    </row>
    <row r="26" spans="1:5" s="3" customFormat="1" ht="20.100000000000001" customHeight="1" x14ac:dyDescent="0.25">
      <c r="A26" s="45" t="s">
        <v>5</v>
      </c>
      <c r="B26" s="46"/>
      <c r="C26" s="46"/>
      <c r="D26" s="46"/>
      <c r="E26" s="16"/>
    </row>
    <row r="27" spans="1:5" s="3" customFormat="1" ht="37.5" customHeight="1" x14ac:dyDescent="0.25">
      <c r="A27" s="33" t="s">
        <v>6</v>
      </c>
      <c r="B27" s="33"/>
      <c r="C27" s="33"/>
      <c r="D27" s="33"/>
      <c r="E27" s="14"/>
    </row>
    <row r="28" spans="1:5" ht="20.100000000000001" customHeight="1" x14ac:dyDescent="0.25">
      <c r="A28" s="33" t="s">
        <v>40</v>
      </c>
      <c r="B28" s="33"/>
      <c r="C28" s="33"/>
      <c r="D28" s="33"/>
      <c r="E28" s="14"/>
    </row>
    <row r="29" spans="1:5" s="1" customFormat="1" ht="42" customHeight="1" x14ac:dyDescent="0.2">
      <c r="A29" s="34" t="s">
        <v>7</v>
      </c>
      <c r="B29" s="34"/>
      <c r="C29" s="34"/>
      <c r="D29" s="34"/>
      <c r="E29" s="17"/>
    </row>
    <row r="30" spans="1:5" ht="42.75" customHeight="1" x14ac:dyDescent="0.25">
      <c r="A30" s="39" t="s">
        <v>42</v>
      </c>
      <c r="B30" s="39"/>
      <c r="C30" s="39"/>
      <c r="D30" s="39"/>
      <c r="E30" s="10"/>
    </row>
    <row r="31" spans="1:5" s="3" customFormat="1" ht="20.100000000000001" customHeight="1" x14ac:dyDescent="0.25">
      <c r="A31" s="51"/>
      <c r="B31" s="51"/>
      <c r="C31" s="51"/>
      <c r="D31" s="51"/>
      <c r="E31" s="7"/>
    </row>
    <row r="32" spans="1:5" s="3" customFormat="1" ht="20.100000000000001" customHeight="1" x14ac:dyDescent="0.25">
      <c r="A32" s="46" t="s">
        <v>23</v>
      </c>
      <c r="B32" s="46"/>
      <c r="C32" s="46"/>
      <c r="D32" s="46"/>
      <c r="E32" s="7"/>
    </row>
    <row r="33" spans="1:6" s="3" customFormat="1" ht="35.25" customHeight="1" x14ac:dyDescent="0.25">
      <c r="A33" s="33" t="s">
        <v>9</v>
      </c>
      <c r="B33" s="33"/>
      <c r="C33" s="33"/>
      <c r="D33" s="33"/>
      <c r="E33" s="8"/>
    </row>
    <row r="34" spans="1:6" s="3" customFormat="1" ht="20.100000000000001" customHeight="1" x14ac:dyDescent="0.25">
      <c r="A34" s="49" t="s">
        <v>76</v>
      </c>
      <c r="B34" s="50"/>
      <c r="C34" s="50"/>
      <c r="D34" s="50"/>
      <c r="E34" s="32"/>
      <c r="F34" s="32"/>
    </row>
    <row r="35" spans="1:6" s="3" customFormat="1" ht="15" customHeight="1" x14ac:dyDescent="0.25">
      <c r="A35" s="7"/>
      <c r="B35" s="7"/>
      <c r="C35" s="7"/>
      <c r="D35" s="7"/>
      <c r="E35" s="7"/>
    </row>
    <row r="37" spans="1:6" x14ac:dyDescent="0.25">
      <c r="A37" s="2"/>
    </row>
  </sheetData>
  <sheetProtection algorithmName="SHA-512" hashValue="ZviB+bo4beUX/DyafE4FiMfJxQN4/B9qXcIpsTiuK8IBMuTyi9av8cbqn7i2WiNq3/YvTG57TWPqbSqmfJjRUw==" saltValue="hP7p5ch3zJyuct3+W3vDAA==" spinCount="100000" sheet="1" objects="1" scenarios="1"/>
  <mergeCells count="23">
    <mergeCell ref="A15:D15"/>
    <mergeCell ref="A16:D16"/>
    <mergeCell ref="A34:D34"/>
    <mergeCell ref="A30:D30"/>
    <mergeCell ref="A31:D31"/>
    <mergeCell ref="A32:D32"/>
    <mergeCell ref="A33:D33"/>
    <mergeCell ref="A28:D28"/>
    <mergeCell ref="A29:D29"/>
    <mergeCell ref="A11:D11"/>
    <mergeCell ref="A1:D1"/>
    <mergeCell ref="A7:D7"/>
    <mergeCell ref="A8:D8"/>
    <mergeCell ref="A9:D9"/>
    <mergeCell ref="A10:D10"/>
    <mergeCell ref="A21:B21"/>
    <mergeCell ref="A20:B20"/>
    <mergeCell ref="C17:D25"/>
    <mergeCell ref="A26:D26"/>
    <mergeCell ref="A27:D27"/>
    <mergeCell ref="A12:D12"/>
    <mergeCell ref="A13:D13"/>
    <mergeCell ref="A14:D14"/>
  </mergeCells>
  <dataValidations count="2">
    <dataValidation type="whole" allowBlank="1" showInputMessage="1" showErrorMessage="1" errorTitle="Wrong number" error="The number cannot be higher than 20 (as dCODE Klickmer® PE have 20 binding sites) and must be a whole number" promptTitle="Instructions" prompt="Please enter a whole number up to 20 (the maximum valency for dCODE Klickmer® PE)" sqref="B18" xr:uid="{F132872F-B951-4523-B1BD-BE1E02B093B2}">
      <formula1>0</formula1>
      <formula2>20</formula2>
    </dataValidation>
    <dataValidation type="whole" allowBlank="1" showInputMessage="1" showErrorMessage="1" errorTitle="Wrong number" error="Use whole numbers" sqref="B17" xr:uid="{75CA4BD3-F5C5-44B6-AF21-8124ACC95DAC}">
      <formula1>0</formula1>
      <formula2>10000</formula2>
    </dataValidation>
  </dataValidations>
  <hyperlinks>
    <hyperlink ref="A30" r:id="rId1" display="Refer to the following protocol for subsequent staining steps:https://immudex.com/media/2844/tf139803-application-protocol-klickmer-for-detection-of-sars-cov-2-spike-specific-b-cells.pdf?_gl=1*1jenkn6*_up*MQ..*_ga*MjAyMDgwODg0Ny4xNzM5ODgyOTA2*_ga_JJP786ZD3T*MTczOTg4MjkwNS4xLjEuMTczOTg4MjkwNi4wLjAuMA.." xr:uid="{FAC13F24-B7B7-42D0-AE98-10708F40404B}"/>
    <hyperlink ref="A9" r:id="rId2" display="Please read through our dCODE Klickmer Protocol for ligand requirements (Link)" xr:uid="{AA97056D-6A82-444B-9EDE-D7FE436688DB}"/>
    <hyperlink ref="A9:C9" r:id="rId3" location="dCODEKlickmer" display="Please read through our dCODE Klickmer® Package Insert for ligand requirements" xr:uid="{5B8AAC00-5A94-4D5B-838E-39A41B6B20C2}"/>
    <hyperlink ref="A30:C30" r:id="rId4" display="Refer to the dCODE Dextramer® (10x Compatible) Staining Protocol (Package Insert) or the dCODE Dextramer® (RiO) Staining Protocol (Package Insert) or the dCODE Dextramer® (HiT) Package Insert, depending on which reagent you are using." xr:uid="{5E29812C-CAAF-45EA-B5F3-1AECFB54250B}"/>
    <hyperlink ref="A34:D34" r:id="rId5" display="Questions? For additional support, please contact: customer@immudex.com" xr:uid="{3A1A182E-2709-447A-B0D0-202E76724B78}"/>
  </hyperlinks>
  <pageMargins left="0.7" right="0.7" top="0.75" bottom="0.75" header="0.3" footer="0.3"/>
  <pageSetup scale="72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CF21-FE28-442D-A264-57A3F0FD89C3}">
  <sheetPr codeName="Sheet2">
    <pageSetUpPr fitToPage="1"/>
  </sheetPr>
  <dimension ref="A1:Q39"/>
  <sheetViews>
    <sheetView zoomScale="80" zoomScaleNormal="80" workbookViewId="0">
      <selection activeCell="A37" sqref="A37"/>
    </sheetView>
  </sheetViews>
  <sheetFormatPr defaultRowHeight="15" x14ac:dyDescent="0.25"/>
  <cols>
    <col min="1" max="1" width="62.7109375" customWidth="1"/>
    <col min="2" max="2" width="28.5703125" customWidth="1"/>
    <col min="3" max="3" width="28.28515625" customWidth="1"/>
    <col min="4" max="4" width="56.7109375" customWidth="1"/>
  </cols>
  <sheetData>
    <row r="1" spans="1:17" ht="149.44999999999999" customHeight="1" x14ac:dyDescent="0.25">
      <c r="A1" s="36"/>
      <c r="B1" s="36"/>
      <c r="C1" s="36"/>
      <c r="D1" s="36"/>
    </row>
    <row r="2" spans="1:17" ht="42" customHeight="1" thickBot="1" x14ac:dyDescent="0.3">
      <c r="A2" s="30" t="s">
        <v>65</v>
      </c>
      <c r="B2" s="30" t="s">
        <v>54</v>
      </c>
      <c r="C2" s="30" t="s">
        <v>55</v>
      </c>
      <c r="D2" s="30" t="s">
        <v>75</v>
      </c>
    </row>
    <row r="3" spans="1:17" ht="20.100000000000001" customHeight="1" x14ac:dyDescent="0.25">
      <c r="A3" s="26" t="s">
        <v>53</v>
      </c>
      <c r="B3" s="26" t="s">
        <v>56</v>
      </c>
      <c r="C3" s="26" t="s">
        <v>57</v>
      </c>
      <c r="D3" s="26" t="s">
        <v>58</v>
      </c>
    </row>
    <row r="4" spans="1:17" ht="20.100000000000001" customHeight="1" x14ac:dyDescent="0.25">
      <c r="A4" s="28" t="s">
        <v>59</v>
      </c>
      <c r="B4" s="28" t="s">
        <v>60</v>
      </c>
      <c r="C4" s="28" t="s">
        <v>63</v>
      </c>
      <c r="D4" s="27" t="s">
        <v>64</v>
      </c>
    </row>
    <row r="5" spans="1:17" ht="20.100000000000001" customHeight="1" x14ac:dyDescent="0.25">
      <c r="A5" s="29" t="s">
        <v>61</v>
      </c>
      <c r="B5" s="29" t="s">
        <v>60</v>
      </c>
      <c r="C5" s="29" t="s">
        <v>63</v>
      </c>
      <c r="D5" s="26" t="s">
        <v>64</v>
      </c>
    </row>
    <row r="6" spans="1:17" ht="20.100000000000001" customHeight="1" x14ac:dyDescent="0.25">
      <c r="A6" s="26" t="s">
        <v>62</v>
      </c>
      <c r="B6" s="29" t="s">
        <v>60</v>
      </c>
      <c r="C6" s="29" t="s">
        <v>63</v>
      </c>
      <c r="D6" s="26" t="s">
        <v>64</v>
      </c>
    </row>
    <row r="7" spans="1:17" s="3" customFormat="1" ht="42" customHeight="1" x14ac:dyDescent="0.25">
      <c r="A7" s="37" t="s">
        <v>10</v>
      </c>
      <c r="B7" s="37"/>
      <c r="C7" s="37"/>
      <c r="D7" s="37"/>
      <c r="E7" s="12"/>
    </row>
    <row r="8" spans="1:17" ht="42" customHeight="1" x14ac:dyDescent="0.25">
      <c r="A8" s="38" t="s">
        <v>21</v>
      </c>
      <c r="B8" s="38"/>
      <c r="C8" s="38"/>
      <c r="D8" s="38"/>
      <c r="E8" s="8"/>
    </row>
    <row r="9" spans="1:17" ht="42" customHeight="1" x14ac:dyDescent="0.25">
      <c r="A9" s="39" t="s">
        <v>41</v>
      </c>
      <c r="B9" s="39"/>
      <c r="C9" s="39"/>
      <c r="D9" s="39"/>
      <c r="E9" s="11"/>
    </row>
    <row r="10" spans="1:17" ht="42.6" customHeight="1" x14ac:dyDescent="0.25">
      <c r="A10" s="34" t="s">
        <v>11</v>
      </c>
      <c r="B10" s="34"/>
      <c r="C10" s="34"/>
      <c r="D10" s="34"/>
      <c r="E10" s="7"/>
    </row>
    <row r="11" spans="1:17" s="5" customFormat="1" ht="37.5" customHeight="1" x14ac:dyDescent="0.25">
      <c r="A11" s="35" t="s">
        <v>73</v>
      </c>
      <c r="B11" s="35"/>
      <c r="C11" s="35"/>
      <c r="D11" s="35"/>
      <c r="E11" s="13"/>
    </row>
    <row r="12" spans="1:17" s="5" customFormat="1" ht="20.100000000000001" customHeight="1" x14ac:dyDescent="0.25">
      <c r="A12" s="47" t="s">
        <v>52</v>
      </c>
      <c r="B12" s="47"/>
      <c r="C12" s="47"/>
      <c r="D12" s="47"/>
      <c r="E12" s="7"/>
    </row>
    <row r="13" spans="1:17" s="5" customFormat="1" ht="20.100000000000001" customHeight="1" x14ac:dyDescent="0.25">
      <c r="A13" s="47" t="s">
        <v>70</v>
      </c>
      <c r="B13" s="47"/>
      <c r="C13" s="47"/>
      <c r="D13" s="47"/>
      <c r="E13" s="7"/>
    </row>
    <row r="14" spans="1:17" s="5" customFormat="1" ht="20.100000000000001" customHeight="1" x14ac:dyDescent="0.25">
      <c r="A14" s="47" t="s">
        <v>69</v>
      </c>
      <c r="B14" s="47"/>
      <c r="C14" s="47"/>
      <c r="D14" s="4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5" customFormat="1" ht="20.100000000000001" customHeight="1" x14ac:dyDescent="0.25">
      <c r="A15" s="47" t="s">
        <v>74</v>
      </c>
      <c r="B15" s="47"/>
      <c r="C15" s="47"/>
      <c r="D15" s="47"/>
      <c r="E15" s="7"/>
    </row>
    <row r="16" spans="1:17" ht="42" customHeight="1" thickBot="1" x14ac:dyDescent="0.3">
      <c r="A16" s="48" t="s">
        <v>44</v>
      </c>
      <c r="B16" s="48"/>
      <c r="C16" s="48"/>
      <c r="D16" s="48"/>
      <c r="E16" s="14"/>
    </row>
    <row r="17" spans="1:5" ht="20.100000000000001" customHeight="1" x14ac:dyDescent="0.25">
      <c r="A17" s="21" t="s">
        <v>0</v>
      </c>
      <c r="B17" s="31">
        <v>0</v>
      </c>
      <c r="C17" s="44"/>
      <c r="D17" s="44"/>
      <c r="E17" s="15"/>
    </row>
    <row r="18" spans="1:5" ht="20.100000000000001" customHeight="1" x14ac:dyDescent="0.25">
      <c r="A18" s="20" t="s">
        <v>2</v>
      </c>
      <c r="B18" s="22">
        <v>0</v>
      </c>
      <c r="C18" s="44"/>
      <c r="D18" s="44"/>
      <c r="E18" s="15"/>
    </row>
    <row r="19" spans="1:5" ht="20.100000000000001" customHeight="1" thickBot="1" x14ac:dyDescent="0.3">
      <c r="A19" s="18" t="s">
        <v>1</v>
      </c>
      <c r="B19" s="23">
        <v>0</v>
      </c>
      <c r="C19" s="44"/>
      <c r="D19" s="44"/>
      <c r="E19" s="15"/>
    </row>
    <row r="20" spans="1:5" ht="20.100000000000001" customHeight="1" thickBot="1" x14ac:dyDescent="0.3">
      <c r="A20" s="42"/>
      <c r="B20" s="43"/>
      <c r="C20" s="44"/>
      <c r="D20" s="44"/>
      <c r="E20" s="15"/>
    </row>
    <row r="21" spans="1:5" ht="20.100000000000001" customHeight="1" x14ac:dyDescent="0.25">
      <c r="A21" s="40" t="s">
        <v>12</v>
      </c>
      <c r="B21" s="41"/>
      <c r="C21" s="44"/>
      <c r="D21" s="44"/>
      <c r="E21" s="15"/>
    </row>
    <row r="22" spans="1:5" ht="20.100000000000001" customHeight="1" x14ac:dyDescent="0.25">
      <c r="A22" s="19" t="s">
        <v>17</v>
      </c>
      <c r="B22" s="4">
        <f>4*B17</f>
        <v>0</v>
      </c>
      <c r="C22" s="44"/>
      <c r="D22" s="44"/>
      <c r="E22" s="15"/>
    </row>
    <row r="23" spans="1:5" ht="20.100000000000001" customHeight="1" x14ac:dyDescent="0.25">
      <c r="A23" s="19" t="s">
        <v>22</v>
      </c>
      <c r="B23" s="24">
        <f>(B22*80)/140</f>
        <v>0</v>
      </c>
      <c r="C23" s="44"/>
      <c r="D23" s="44"/>
      <c r="E23" s="15"/>
    </row>
    <row r="24" spans="1:5" ht="20.100000000000001" customHeight="1" x14ac:dyDescent="0.25">
      <c r="A24" s="19" t="s">
        <v>19</v>
      </c>
      <c r="B24" s="24" t="e">
        <f>(B23*140*B18)/B19</f>
        <v>#DIV/0!</v>
      </c>
      <c r="C24" s="44"/>
      <c r="D24" s="44"/>
      <c r="E24" s="15"/>
    </row>
    <row r="25" spans="1:5" ht="20.100000000000001" customHeight="1" thickBot="1" x14ac:dyDescent="0.3">
      <c r="A25" s="18" t="s">
        <v>20</v>
      </c>
      <c r="B25" s="25" t="e">
        <f>B22-B23-B24</f>
        <v>#DIV/0!</v>
      </c>
      <c r="C25" s="44"/>
      <c r="D25" s="44"/>
      <c r="E25" s="15"/>
    </row>
    <row r="26" spans="1:5" s="3" customFormat="1" ht="20.100000000000001" customHeight="1" x14ac:dyDescent="0.25">
      <c r="A26" s="45" t="s">
        <v>13</v>
      </c>
      <c r="B26" s="46"/>
      <c r="C26" s="46"/>
      <c r="D26" s="46"/>
      <c r="E26" s="16"/>
    </row>
    <row r="27" spans="1:5" s="3" customFormat="1" ht="37.5" customHeight="1" x14ac:dyDescent="0.25">
      <c r="A27" s="33" t="s">
        <v>14</v>
      </c>
      <c r="B27" s="33"/>
      <c r="C27" s="33"/>
      <c r="D27" s="33"/>
      <c r="E27" s="14"/>
    </row>
    <row r="28" spans="1:5" ht="20.100000000000001" customHeight="1" x14ac:dyDescent="0.25">
      <c r="A28" s="33" t="s">
        <v>15</v>
      </c>
      <c r="B28" s="33"/>
      <c r="C28" s="33"/>
      <c r="D28" s="33"/>
      <c r="E28" s="14"/>
    </row>
    <row r="29" spans="1:5" s="1" customFormat="1" ht="42" customHeight="1" x14ac:dyDescent="0.2">
      <c r="A29" s="34" t="s">
        <v>16</v>
      </c>
      <c r="B29" s="34"/>
      <c r="C29" s="34"/>
      <c r="D29" s="34"/>
      <c r="E29" s="17"/>
    </row>
    <row r="30" spans="1:5" ht="42" customHeight="1" x14ac:dyDescent="0.25">
      <c r="A30" s="39" t="s">
        <v>42</v>
      </c>
      <c r="B30" s="39"/>
      <c r="C30" s="39"/>
      <c r="D30" s="39"/>
      <c r="E30" s="10"/>
    </row>
    <row r="31" spans="1:5" s="3" customFormat="1" ht="42" customHeight="1" x14ac:dyDescent="0.25">
      <c r="A31" s="52" t="s">
        <v>50</v>
      </c>
      <c r="B31" s="52"/>
      <c r="C31" s="52"/>
      <c r="D31" s="52"/>
      <c r="E31" s="7"/>
    </row>
    <row r="32" spans="1:5" s="3" customFormat="1" ht="32.25" customHeight="1" x14ac:dyDescent="0.25">
      <c r="A32" s="38" t="s">
        <v>49</v>
      </c>
      <c r="B32" s="38"/>
      <c r="C32" s="38"/>
      <c r="D32" s="38"/>
      <c r="E32" s="7"/>
    </row>
    <row r="33" spans="1:5" s="3" customFormat="1" ht="20.100000000000001" customHeight="1" x14ac:dyDescent="0.25">
      <c r="A33" s="47"/>
      <c r="B33" s="47"/>
      <c r="C33" s="47"/>
      <c r="D33" s="9"/>
      <c r="E33" s="7"/>
    </row>
    <row r="34" spans="1:5" s="3" customFormat="1" ht="20.100000000000001" customHeight="1" x14ac:dyDescent="0.25">
      <c r="A34" s="46" t="s">
        <v>23</v>
      </c>
      <c r="B34" s="46"/>
      <c r="C34" s="46"/>
      <c r="D34" s="46"/>
      <c r="E34" s="7"/>
    </row>
    <row r="35" spans="1:5" s="3" customFormat="1" ht="35.25" customHeight="1" x14ac:dyDescent="0.25">
      <c r="A35" s="33" t="s">
        <v>9</v>
      </c>
      <c r="B35" s="33"/>
      <c r="C35" s="33"/>
      <c r="D35" s="33"/>
      <c r="E35" s="8"/>
    </row>
    <row r="36" spans="1:5" s="3" customFormat="1" ht="20.100000000000001" customHeight="1" x14ac:dyDescent="0.25">
      <c r="A36" s="49" t="s">
        <v>77</v>
      </c>
      <c r="B36" s="50"/>
      <c r="C36" s="50"/>
      <c r="D36" s="50"/>
      <c r="E36" s="7"/>
    </row>
    <row r="37" spans="1:5" s="3" customFormat="1" ht="15" customHeight="1" x14ac:dyDescent="0.25">
      <c r="A37" s="7"/>
      <c r="B37" s="7"/>
      <c r="C37" s="7"/>
      <c r="D37" s="7"/>
      <c r="E37" s="7"/>
    </row>
    <row r="39" spans="1:5" x14ac:dyDescent="0.25">
      <c r="A39" s="2"/>
    </row>
  </sheetData>
  <sheetProtection algorithmName="SHA-512" hashValue="OlD/LYHRJm8LbuwdC3Kr9TicuNmpvmKHS9ivJSDB5u4OfF8TRN8kges2XfWorr37WjO4U61ATQGCsmViE2k3kg==" saltValue="58eaqMM3fOqZD2wHyGek4A==" spinCount="100000" sheet="1" objects="1" scenarios="1"/>
  <mergeCells count="25">
    <mergeCell ref="A36:D36"/>
    <mergeCell ref="A31:D31"/>
    <mergeCell ref="A32:D32"/>
    <mergeCell ref="A35:D35"/>
    <mergeCell ref="A34:D34"/>
    <mergeCell ref="A33:C33"/>
    <mergeCell ref="A1:D1"/>
    <mergeCell ref="A7:D7"/>
    <mergeCell ref="A8:D8"/>
    <mergeCell ref="A9:D9"/>
    <mergeCell ref="A11:D11"/>
    <mergeCell ref="A10:D10"/>
    <mergeCell ref="A12:D12"/>
    <mergeCell ref="A13:D13"/>
    <mergeCell ref="A14:D14"/>
    <mergeCell ref="A15:D15"/>
    <mergeCell ref="A16:D16"/>
    <mergeCell ref="C17:D25"/>
    <mergeCell ref="A26:D26"/>
    <mergeCell ref="A27:D27"/>
    <mergeCell ref="A28:D28"/>
    <mergeCell ref="A29:D29"/>
    <mergeCell ref="A20:B20"/>
    <mergeCell ref="A21:B21"/>
    <mergeCell ref="A30:D30"/>
  </mergeCells>
  <dataValidations count="2">
    <dataValidation type="whole" allowBlank="1" showInputMessage="1" showErrorMessage="1" errorTitle="Wrong number" error="The number cannot be higher than 10 (as dCODE Klickmer® APC have 10 binding sites) and must be a whole number" promptTitle="Instructions" prompt="Please enter a whole number up to 10 (the maximum valency for dCODE Klickmer® APC)" sqref="B18" xr:uid="{3097242A-8EBE-4A09-A270-323C53097B1F}">
      <formula1>0</formula1>
      <formula2>10</formula2>
    </dataValidation>
    <dataValidation type="whole" allowBlank="1" showInputMessage="1" showErrorMessage="1" errorTitle="Wrong number" error="Use whole numbers" sqref="B17" xr:uid="{07806FFF-763D-4BFB-884C-075617A41A71}">
      <formula1>0</formula1>
      <formula2>10000</formula2>
    </dataValidation>
  </dataValidations>
  <hyperlinks>
    <hyperlink ref="A9" r:id="rId1" display="Please read through our dCODE Klickmer Protocol for ligand requirements (Link)" xr:uid="{1B6CE510-A7FE-4EF1-9F1C-26D5E28E0135}"/>
    <hyperlink ref="A9:C9" r:id="rId2" location="dCODEKlickmer" display="Please read through our dCODE Klickmer® Package Insert for ligand requirements" xr:uid="{9C5357AB-C8C9-4C28-835B-14BE902C0799}"/>
    <hyperlink ref="A30" r:id="rId3" display="Refer to the following protocol for subsequent staining steps:https://immudex.com/media/2844/tf139803-application-protocol-klickmer-for-detection-of-sars-cov-2-spike-specific-b-cells.pdf?_gl=1*1jenkn6*_up*MQ..*_ga*MjAyMDgwODg0Ny4xNzM5ODgyOTA2*_ga_JJP786ZD3T*MTczOTg4MjkwNS4xLjEuMTczOTg4MjkwNi4wLjAuMA.." xr:uid="{E2085204-204B-4EE5-8D87-795701E596F5}"/>
    <hyperlink ref="A30:C30" r:id="rId4" display="Refer to the dCODE Dextramer® (10x Compatible) Staining Protocol (Package Insert) or the dCODE Dextramer® (RiO) Staining Protocol (Package Insert) or the dCODE Dextramer® (HiT) Package Insert, depending on which reagent you are using." xr:uid="{51D9C680-8325-4C31-A667-BAEA316D5D6E}"/>
    <hyperlink ref="A36:D36" r:id="rId5" display="Questions? For additional support, please contact: customer@immudex.com" xr:uid="{DD4A5EBE-6489-47C0-9F65-90B99ABD2FE4}"/>
  </hyperlinks>
  <pageMargins left="0.7" right="0.7" top="0.75" bottom="0.75" header="0.3" footer="0.3"/>
  <pageSetup scale="72" fitToHeight="0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362B-4386-45DB-A185-0E10D5F40250}">
  <sheetPr codeName="Sheet3">
    <pageSetUpPr fitToPage="1"/>
  </sheetPr>
  <dimension ref="A1:Q39"/>
  <sheetViews>
    <sheetView zoomScale="80" zoomScaleNormal="80" workbookViewId="0">
      <selection activeCell="A37" sqref="A37"/>
    </sheetView>
  </sheetViews>
  <sheetFormatPr defaultRowHeight="15" x14ac:dyDescent="0.25"/>
  <cols>
    <col min="1" max="1" width="62.7109375" customWidth="1"/>
    <col min="2" max="2" width="28.5703125" customWidth="1"/>
    <col min="3" max="3" width="28.28515625" customWidth="1"/>
    <col min="4" max="4" width="56.7109375" customWidth="1"/>
  </cols>
  <sheetData>
    <row r="1" spans="1:17" ht="149.44999999999999" customHeight="1" x14ac:dyDescent="0.25">
      <c r="A1" s="36"/>
      <c r="B1" s="36"/>
      <c r="C1" s="36"/>
      <c r="D1" s="36"/>
    </row>
    <row r="2" spans="1:17" ht="42" customHeight="1" thickBot="1" x14ac:dyDescent="0.3">
      <c r="A2" s="30" t="s">
        <v>65</v>
      </c>
      <c r="B2" s="30" t="s">
        <v>54</v>
      </c>
      <c r="C2" s="30" t="s">
        <v>55</v>
      </c>
      <c r="D2" s="30" t="s">
        <v>75</v>
      </c>
    </row>
    <row r="3" spans="1:17" ht="20.100000000000001" customHeight="1" x14ac:dyDescent="0.25">
      <c r="A3" s="26" t="s">
        <v>53</v>
      </c>
      <c r="B3" s="26" t="s">
        <v>56</v>
      </c>
      <c r="C3" s="26" t="s">
        <v>57</v>
      </c>
      <c r="D3" s="26" t="s">
        <v>58</v>
      </c>
    </row>
    <row r="4" spans="1:17" ht="20.100000000000001" customHeight="1" x14ac:dyDescent="0.25">
      <c r="A4" s="29" t="s">
        <v>59</v>
      </c>
      <c r="B4" s="29" t="s">
        <v>60</v>
      </c>
      <c r="C4" s="29" t="s">
        <v>63</v>
      </c>
      <c r="D4" s="26" t="s">
        <v>64</v>
      </c>
    </row>
    <row r="5" spans="1:17" ht="20.100000000000001" customHeight="1" x14ac:dyDescent="0.25">
      <c r="A5" s="28" t="s">
        <v>61</v>
      </c>
      <c r="B5" s="28" t="s">
        <v>60</v>
      </c>
      <c r="C5" s="28" t="s">
        <v>63</v>
      </c>
      <c r="D5" s="27" t="s">
        <v>64</v>
      </c>
    </row>
    <row r="6" spans="1:17" ht="20.100000000000001" customHeight="1" x14ac:dyDescent="0.25">
      <c r="A6" s="26" t="s">
        <v>62</v>
      </c>
      <c r="B6" s="29" t="s">
        <v>60</v>
      </c>
      <c r="C6" s="29" t="s">
        <v>63</v>
      </c>
      <c r="D6" s="26" t="s">
        <v>64</v>
      </c>
    </row>
    <row r="7" spans="1:17" s="3" customFormat="1" ht="42" customHeight="1" x14ac:dyDescent="0.25">
      <c r="A7" s="37" t="s">
        <v>24</v>
      </c>
      <c r="B7" s="37"/>
      <c r="C7" s="37"/>
      <c r="D7" s="37"/>
      <c r="E7" s="12"/>
    </row>
    <row r="8" spans="1:17" ht="42" customHeight="1" x14ac:dyDescent="0.25">
      <c r="A8" s="38" t="s">
        <v>25</v>
      </c>
      <c r="B8" s="38"/>
      <c r="C8" s="38"/>
      <c r="D8" s="38"/>
      <c r="E8" s="8"/>
    </row>
    <row r="9" spans="1:17" ht="42" customHeight="1" x14ac:dyDescent="0.25">
      <c r="A9" s="39" t="s">
        <v>41</v>
      </c>
      <c r="B9" s="39"/>
      <c r="C9" s="39"/>
      <c r="D9" s="39"/>
      <c r="E9" s="11"/>
    </row>
    <row r="10" spans="1:17" ht="42.6" customHeight="1" x14ac:dyDescent="0.25">
      <c r="A10" s="34" t="s">
        <v>26</v>
      </c>
      <c r="B10" s="34"/>
      <c r="C10" s="34"/>
      <c r="D10" s="34"/>
      <c r="E10" s="7"/>
    </row>
    <row r="11" spans="1:17" s="5" customFormat="1" ht="37.5" customHeight="1" x14ac:dyDescent="0.25">
      <c r="A11" s="35" t="s">
        <v>73</v>
      </c>
      <c r="B11" s="35"/>
      <c r="C11" s="35"/>
      <c r="D11" s="35"/>
      <c r="E11" s="13"/>
    </row>
    <row r="12" spans="1:17" s="5" customFormat="1" ht="20.100000000000001" customHeight="1" x14ac:dyDescent="0.25">
      <c r="A12" s="47" t="s">
        <v>52</v>
      </c>
      <c r="B12" s="47"/>
      <c r="C12" s="47"/>
      <c r="D12" s="47"/>
      <c r="E12" s="7"/>
    </row>
    <row r="13" spans="1:17" s="5" customFormat="1" ht="20.100000000000001" customHeight="1" x14ac:dyDescent="0.25">
      <c r="A13" s="47" t="s">
        <v>70</v>
      </c>
      <c r="B13" s="47"/>
      <c r="C13" s="47"/>
      <c r="D13" s="47"/>
      <c r="E13" s="7"/>
    </row>
    <row r="14" spans="1:17" s="5" customFormat="1" ht="20.100000000000001" customHeight="1" x14ac:dyDescent="0.25">
      <c r="A14" s="47" t="s">
        <v>69</v>
      </c>
      <c r="B14" s="47"/>
      <c r="C14" s="47"/>
      <c r="D14" s="4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5" customFormat="1" ht="20.100000000000001" customHeight="1" x14ac:dyDescent="0.25">
      <c r="A15" s="47" t="s">
        <v>74</v>
      </c>
      <c r="B15" s="47"/>
      <c r="C15" s="47"/>
      <c r="D15" s="47"/>
      <c r="E15" s="7"/>
    </row>
    <row r="16" spans="1:17" ht="42" customHeight="1" thickBot="1" x14ac:dyDescent="0.3">
      <c r="A16" s="48" t="s">
        <v>45</v>
      </c>
      <c r="B16" s="48"/>
      <c r="C16" s="48"/>
      <c r="D16" s="48"/>
      <c r="E16" s="14"/>
    </row>
    <row r="17" spans="1:5" ht="20.100000000000001" customHeight="1" x14ac:dyDescent="0.25">
      <c r="A17" s="21" t="s">
        <v>0</v>
      </c>
      <c r="B17" s="31">
        <v>0</v>
      </c>
      <c r="C17" s="44"/>
      <c r="D17" s="44"/>
      <c r="E17" s="15"/>
    </row>
    <row r="18" spans="1:5" ht="20.100000000000001" customHeight="1" x14ac:dyDescent="0.25">
      <c r="A18" s="20" t="s">
        <v>2</v>
      </c>
      <c r="B18" s="22">
        <v>0</v>
      </c>
      <c r="C18" s="44"/>
      <c r="D18" s="44"/>
      <c r="E18" s="15"/>
    </row>
    <row r="19" spans="1:5" ht="20.100000000000001" customHeight="1" thickBot="1" x14ac:dyDescent="0.3">
      <c r="A19" s="18" t="s">
        <v>1</v>
      </c>
      <c r="B19" s="23">
        <v>0</v>
      </c>
      <c r="C19" s="44"/>
      <c r="D19" s="44"/>
      <c r="E19" s="15"/>
    </row>
    <row r="20" spans="1:5" ht="20.100000000000001" customHeight="1" thickBot="1" x14ac:dyDescent="0.3">
      <c r="A20" s="42"/>
      <c r="B20" s="43"/>
      <c r="C20" s="44"/>
      <c r="D20" s="44"/>
      <c r="E20" s="15"/>
    </row>
    <row r="21" spans="1:5" ht="20.100000000000001" customHeight="1" x14ac:dyDescent="0.25">
      <c r="A21" s="40" t="s">
        <v>27</v>
      </c>
      <c r="B21" s="41"/>
      <c r="C21" s="44"/>
      <c r="D21" s="44"/>
      <c r="E21" s="15"/>
    </row>
    <row r="22" spans="1:5" ht="20.100000000000001" customHeight="1" x14ac:dyDescent="0.25">
      <c r="A22" s="19" t="s">
        <v>17</v>
      </c>
      <c r="B22" s="4">
        <f>4*B17</f>
        <v>0</v>
      </c>
      <c r="C22" s="44"/>
      <c r="D22" s="44"/>
      <c r="E22" s="15"/>
    </row>
    <row r="23" spans="1:5" ht="20.100000000000001" customHeight="1" x14ac:dyDescent="0.25">
      <c r="A23" s="19" t="s">
        <v>28</v>
      </c>
      <c r="B23" s="24">
        <f>(B22*80)/140</f>
        <v>0</v>
      </c>
      <c r="C23" s="44"/>
      <c r="D23" s="44"/>
      <c r="E23" s="15"/>
    </row>
    <row r="24" spans="1:5" ht="20.100000000000001" customHeight="1" x14ac:dyDescent="0.25">
      <c r="A24" s="19" t="s">
        <v>19</v>
      </c>
      <c r="B24" s="24" t="e">
        <f>(B23*140*B18)/B19</f>
        <v>#DIV/0!</v>
      </c>
      <c r="C24" s="44"/>
      <c r="D24" s="44"/>
      <c r="E24" s="15"/>
    </row>
    <row r="25" spans="1:5" ht="20.100000000000001" customHeight="1" thickBot="1" x14ac:dyDescent="0.3">
      <c r="A25" s="18" t="s">
        <v>20</v>
      </c>
      <c r="B25" s="25" t="e">
        <f>B22-B23-B24</f>
        <v>#DIV/0!</v>
      </c>
      <c r="C25" s="44"/>
      <c r="D25" s="44"/>
      <c r="E25" s="15"/>
    </row>
    <row r="26" spans="1:5" s="3" customFormat="1" ht="20.100000000000001" customHeight="1" x14ac:dyDescent="0.25">
      <c r="A26" s="45" t="s">
        <v>13</v>
      </c>
      <c r="B26" s="46"/>
      <c r="C26" s="46"/>
      <c r="D26" s="46"/>
      <c r="E26" s="16"/>
    </row>
    <row r="27" spans="1:5" s="3" customFormat="1" ht="37.5" customHeight="1" x14ac:dyDescent="0.25">
      <c r="A27" s="33" t="s">
        <v>29</v>
      </c>
      <c r="B27" s="33"/>
      <c r="C27" s="33"/>
      <c r="D27" s="33"/>
      <c r="E27" s="14"/>
    </row>
    <row r="28" spans="1:5" ht="20.100000000000001" customHeight="1" x14ac:dyDescent="0.25">
      <c r="A28" s="33" t="s">
        <v>30</v>
      </c>
      <c r="B28" s="33"/>
      <c r="C28" s="33"/>
      <c r="D28" s="33"/>
      <c r="E28" s="14"/>
    </row>
    <row r="29" spans="1:5" s="1" customFormat="1" ht="42" customHeight="1" x14ac:dyDescent="0.2">
      <c r="A29" s="34" t="s">
        <v>51</v>
      </c>
      <c r="B29" s="34"/>
      <c r="C29" s="34"/>
      <c r="D29" s="34"/>
      <c r="E29" s="17"/>
    </row>
    <row r="30" spans="1:5" ht="42" customHeight="1" x14ac:dyDescent="0.25">
      <c r="A30" s="39" t="s">
        <v>42</v>
      </c>
      <c r="B30" s="39"/>
      <c r="C30" s="39"/>
      <c r="D30" s="39"/>
      <c r="E30" s="10"/>
    </row>
    <row r="31" spans="1:5" s="3" customFormat="1" ht="42" customHeight="1" x14ac:dyDescent="0.25">
      <c r="A31" s="52" t="s">
        <v>50</v>
      </c>
      <c r="B31" s="52"/>
      <c r="C31" s="52"/>
      <c r="D31" s="52"/>
      <c r="E31" s="7"/>
    </row>
    <row r="32" spans="1:5" s="3" customFormat="1" ht="32.25" customHeight="1" x14ac:dyDescent="0.25">
      <c r="A32" s="38" t="s">
        <v>48</v>
      </c>
      <c r="B32" s="38"/>
      <c r="C32" s="38"/>
      <c r="D32" s="38"/>
      <c r="E32" s="7"/>
    </row>
    <row r="33" spans="1:5" s="3" customFormat="1" ht="20.100000000000001" customHeight="1" x14ac:dyDescent="0.25">
      <c r="A33" s="47"/>
      <c r="B33" s="47"/>
      <c r="C33" s="47"/>
      <c r="D33" s="47"/>
      <c r="E33" s="7"/>
    </row>
    <row r="34" spans="1:5" s="3" customFormat="1" ht="20.100000000000001" customHeight="1" x14ac:dyDescent="0.25">
      <c r="A34" s="46" t="s">
        <v>23</v>
      </c>
      <c r="B34" s="46"/>
      <c r="C34" s="46"/>
      <c r="D34" s="46"/>
      <c r="E34" s="7"/>
    </row>
    <row r="35" spans="1:5" s="3" customFormat="1" ht="35.25" customHeight="1" x14ac:dyDescent="0.25">
      <c r="A35" s="33" t="s">
        <v>9</v>
      </c>
      <c r="B35" s="33"/>
      <c r="C35" s="33"/>
      <c r="D35" s="33"/>
      <c r="E35" s="8"/>
    </row>
    <row r="36" spans="1:5" s="3" customFormat="1" ht="20.100000000000001" customHeight="1" x14ac:dyDescent="0.25">
      <c r="A36" s="49" t="s">
        <v>77</v>
      </c>
      <c r="B36" s="50"/>
      <c r="C36" s="50"/>
      <c r="D36" s="50"/>
      <c r="E36" s="7"/>
    </row>
    <row r="37" spans="1:5" s="3" customFormat="1" ht="15" customHeight="1" x14ac:dyDescent="0.25">
      <c r="A37" s="7"/>
      <c r="B37" s="7"/>
      <c r="C37" s="7"/>
      <c r="D37" s="7"/>
      <c r="E37" s="7"/>
    </row>
    <row r="39" spans="1:5" x14ac:dyDescent="0.25">
      <c r="A39" s="2"/>
    </row>
  </sheetData>
  <sheetProtection algorithmName="SHA-512" hashValue="2bmIWXrU6OaHjGYgR9I1jgkiCV76hLfMCQLRiuie/MSrDJC3MEfx/GlQdPspioiK5brmn5xzHVRIsTD28wL00A==" saltValue="alM4TeIsbAajXZsMiCpL5g==" spinCount="100000" sheet="1" objects="1" scenarios="1"/>
  <mergeCells count="25">
    <mergeCell ref="A36:D36"/>
    <mergeCell ref="A1:D1"/>
    <mergeCell ref="A30:D30"/>
    <mergeCell ref="A31:D31"/>
    <mergeCell ref="A32:D32"/>
    <mergeCell ref="A33:D33"/>
    <mergeCell ref="A15:D15"/>
    <mergeCell ref="A11:D11"/>
    <mergeCell ref="A13:D13"/>
    <mergeCell ref="A35:D35"/>
    <mergeCell ref="A7:D7"/>
    <mergeCell ref="A8:D8"/>
    <mergeCell ref="A9:D9"/>
    <mergeCell ref="A10:D10"/>
    <mergeCell ref="A12:D12"/>
    <mergeCell ref="A14:D14"/>
    <mergeCell ref="A29:D29"/>
    <mergeCell ref="A34:D34"/>
    <mergeCell ref="A20:B20"/>
    <mergeCell ref="A21:B21"/>
    <mergeCell ref="A16:D16"/>
    <mergeCell ref="C17:D25"/>
    <mergeCell ref="A26:D26"/>
    <mergeCell ref="A27:D27"/>
    <mergeCell ref="A28:D28"/>
  </mergeCells>
  <dataValidations count="2">
    <dataValidation type="whole" allowBlank="1" showInputMessage="1" showErrorMessage="1" errorTitle="Wrong number" error="The number cannot be higher than 40 (as dCODE Klickmer® FITC have 40 binding sites) and must be a whole number" promptTitle="Instructions" prompt="Please enter a whole number up to 40 (the maximum valency for dCODE Klickmer® FITC)" sqref="B18" xr:uid="{DCE20A7A-D333-4FE0-BBFE-0C4BD6B90952}">
      <formula1>0</formula1>
      <formula2>40</formula2>
    </dataValidation>
    <dataValidation type="whole" allowBlank="1" showInputMessage="1" showErrorMessage="1" errorTitle="Wrong number" error="Use whole numbers" sqref="B17" xr:uid="{1347F829-2475-4373-986B-A0DDE50BBD7C}">
      <formula1>0</formula1>
      <formula2>10000</formula2>
    </dataValidation>
  </dataValidations>
  <hyperlinks>
    <hyperlink ref="A30" r:id="rId1" display="Refer to the following protocol for subsequent staining steps:https://immudex.com/media/2844/tf139803-application-protocol-klickmer-for-detection-of-sars-cov-2-spike-specific-b-cells.pdf?_gl=1*1jenkn6*_up*MQ..*_ga*MjAyMDgwODg0Ny4xNzM5ODgyOTA2*_ga_JJP786ZD3T*MTczOTg4MjkwNS4xLjEuMTczOTg4MjkwNi4wLjAuMA.." xr:uid="{51F462FC-2816-4372-9118-02067ACE9461}"/>
    <hyperlink ref="A30:C30" r:id="rId2" display="Refer to the dCODE Dextramer® (10x Compatible) Staining Protocol (Package Insert) or the dCODE Dextramer® (RiO) Staining Protocol (Package Insert) or the dCODE Dextramer® (HiT) Package Insert, depending on which reagent you are using." xr:uid="{D1C42000-CA2C-4490-825A-4D955894AA0B}"/>
    <hyperlink ref="A9" r:id="rId3" display="Please read through our dCODE Klickmer Protocol for ligand requirements (Link)" xr:uid="{C263EDD6-769F-4CA7-9196-E651697287B6}"/>
    <hyperlink ref="A9:C9" r:id="rId4" location="dCODEKlickmer" display="Please read through our dCODE Klickmer® Package Insert for ligand requirements" xr:uid="{A1EF5706-9E5F-41A6-A4EF-77A6B1E833FA}"/>
    <hyperlink ref="A36:D36" r:id="rId5" display="Questions? For additional support, please contact: customer@immudex.com" xr:uid="{D5210D1B-1857-4B66-869B-14A4E4715A61}"/>
  </hyperlinks>
  <pageMargins left="0.7" right="0.7" top="0.75" bottom="0.75" header="0.3" footer="0.3"/>
  <pageSetup scale="72" fitToHeight="0" orientation="landscape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8CBE-C50F-4F00-A7CD-342CEEA3D9D6}">
  <sheetPr codeName="Sheet4">
    <pageSetUpPr fitToPage="1"/>
  </sheetPr>
  <dimension ref="A1:Q39"/>
  <sheetViews>
    <sheetView tabSelected="1" zoomScale="80" zoomScaleNormal="80" workbookViewId="0">
      <selection activeCell="A37" sqref="A37"/>
    </sheetView>
  </sheetViews>
  <sheetFormatPr defaultRowHeight="15" x14ac:dyDescent="0.25"/>
  <cols>
    <col min="1" max="1" width="62.7109375" customWidth="1"/>
    <col min="2" max="2" width="28.5703125" customWidth="1"/>
    <col min="3" max="3" width="28.28515625" customWidth="1"/>
    <col min="4" max="4" width="56.7109375" customWidth="1"/>
  </cols>
  <sheetData>
    <row r="1" spans="1:17" ht="149.44999999999999" customHeight="1" x14ac:dyDescent="0.25">
      <c r="A1" s="36"/>
      <c r="B1" s="36"/>
      <c r="C1" s="36"/>
      <c r="D1" s="36"/>
    </row>
    <row r="2" spans="1:17" ht="42" customHeight="1" thickBot="1" x14ac:dyDescent="0.3">
      <c r="A2" s="30" t="s">
        <v>65</v>
      </c>
      <c r="B2" s="30" t="s">
        <v>54</v>
      </c>
      <c r="C2" s="30" t="s">
        <v>55</v>
      </c>
      <c r="D2" s="30" t="s">
        <v>75</v>
      </c>
    </row>
    <row r="3" spans="1:17" ht="20.100000000000001" customHeight="1" x14ac:dyDescent="0.25">
      <c r="A3" s="26" t="s">
        <v>53</v>
      </c>
      <c r="B3" s="26" t="s">
        <v>56</v>
      </c>
      <c r="C3" s="26" t="s">
        <v>57</v>
      </c>
      <c r="D3" s="26" t="s">
        <v>58</v>
      </c>
    </row>
    <row r="4" spans="1:17" ht="20.100000000000001" customHeight="1" x14ac:dyDescent="0.25">
      <c r="A4" s="29" t="s">
        <v>59</v>
      </c>
      <c r="B4" s="29" t="s">
        <v>60</v>
      </c>
      <c r="C4" s="29" t="s">
        <v>63</v>
      </c>
      <c r="D4" s="26" t="s">
        <v>64</v>
      </c>
    </row>
    <row r="5" spans="1:17" ht="20.100000000000001" customHeight="1" x14ac:dyDescent="0.25">
      <c r="A5" s="29" t="s">
        <v>61</v>
      </c>
      <c r="B5" s="29" t="s">
        <v>60</v>
      </c>
      <c r="C5" s="29" t="s">
        <v>63</v>
      </c>
      <c r="D5" s="26" t="s">
        <v>64</v>
      </c>
    </row>
    <row r="6" spans="1:17" ht="20.100000000000001" customHeight="1" x14ac:dyDescent="0.25">
      <c r="A6" s="27" t="s">
        <v>62</v>
      </c>
      <c r="B6" s="28" t="s">
        <v>60</v>
      </c>
      <c r="C6" s="28" t="s">
        <v>63</v>
      </c>
      <c r="D6" s="27" t="s">
        <v>64</v>
      </c>
    </row>
    <row r="7" spans="1:17" s="3" customFormat="1" ht="42" customHeight="1" x14ac:dyDescent="0.25">
      <c r="A7" s="37" t="s">
        <v>31</v>
      </c>
      <c r="B7" s="37"/>
      <c r="C7" s="37"/>
      <c r="D7" s="37"/>
      <c r="E7" s="12"/>
    </row>
    <row r="8" spans="1:17" ht="42" customHeight="1" x14ac:dyDescent="0.25">
      <c r="A8" s="38" t="s">
        <v>32</v>
      </c>
      <c r="B8" s="38"/>
      <c r="C8" s="38"/>
      <c r="D8" s="38"/>
      <c r="E8" s="8"/>
    </row>
    <row r="9" spans="1:17" ht="42" customHeight="1" x14ac:dyDescent="0.25">
      <c r="A9" s="39" t="s">
        <v>41</v>
      </c>
      <c r="B9" s="39"/>
      <c r="C9" s="39"/>
      <c r="D9" s="39"/>
      <c r="E9" s="11"/>
    </row>
    <row r="10" spans="1:17" ht="42.6" customHeight="1" x14ac:dyDescent="0.25">
      <c r="A10" s="34" t="s">
        <v>33</v>
      </c>
      <c r="B10" s="34"/>
      <c r="C10" s="34"/>
      <c r="D10" s="34"/>
      <c r="E10" s="7"/>
    </row>
    <row r="11" spans="1:17" s="5" customFormat="1" ht="37.5" customHeight="1" x14ac:dyDescent="0.25">
      <c r="A11" s="35" t="s">
        <v>73</v>
      </c>
      <c r="B11" s="35"/>
      <c r="C11" s="35"/>
      <c r="D11" s="35"/>
      <c r="E11" s="13"/>
    </row>
    <row r="12" spans="1:17" s="5" customFormat="1" ht="20.100000000000001" customHeight="1" x14ac:dyDescent="0.25">
      <c r="A12" s="47" t="s">
        <v>52</v>
      </c>
      <c r="B12" s="47"/>
      <c r="C12" s="47"/>
      <c r="D12" s="47"/>
      <c r="E12" s="7"/>
    </row>
    <row r="13" spans="1:17" s="5" customFormat="1" ht="20.100000000000001" customHeight="1" x14ac:dyDescent="0.25">
      <c r="A13" s="47" t="s">
        <v>70</v>
      </c>
      <c r="B13" s="47"/>
      <c r="C13" s="47"/>
      <c r="D13" s="47"/>
      <c r="E13" s="7"/>
    </row>
    <row r="14" spans="1:17" s="5" customFormat="1" ht="20.100000000000001" customHeight="1" x14ac:dyDescent="0.25">
      <c r="A14" s="47" t="s">
        <v>69</v>
      </c>
      <c r="B14" s="47"/>
      <c r="C14" s="47"/>
      <c r="D14" s="4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5" customFormat="1" ht="20.100000000000001" customHeight="1" x14ac:dyDescent="0.25">
      <c r="A15" s="47" t="s">
        <v>74</v>
      </c>
      <c r="B15" s="47"/>
      <c r="C15" s="47"/>
      <c r="D15" s="47"/>
      <c r="E15" s="7"/>
    </row>
    <row r="16" spans="1:17" ht="42" customHeight="1" thickBot="1" x14ac:dyDescent="0.3">
      <c r="A16" s="48" t="s">
        <v>46</v>
      </c>
      <c r="B16" s="48"/>
      <c r="C16" s="48"/>
      <c r="D16" s="48"/>
      <c r="E16" s="14"/>
    </row>
    <row r="17" spans="1:5" ht="20.100000000000001" customHeight="1" x14ac:dyDescent="0.25">
      <c r="A17" s="21" t="s">
        <v>0</v>
      </c>
      <c r="B17" s="31">
        <v>0</v>
      </c>
      <c r="C17" s="44"/>
      <c r="D17" s="44"/>
      <c r="E17" s="15"/>
    </row>
    <row r="18" spans="1:5" ht="20.100000000000001" customHeight="1" x14ac:dyDescent="0.25">
      <c r="A18" s="20" t="s">
        <v>2</v>
      </c>
      <c r="B18" s="22">
        <v>0</v>
      </c>
      <c r="C18" s="44"/>
      <c r="D18" s="44"/>
      <c r="E18" s="15"/>
    </row>
    <row r="19" spans="1:5" ht="20.100000000000001" customHeight="1" thickBot="1" x14ac:dyDescent="0.3">
      <c r="A19" s="18" t="s">
        <v>1</v>
      </c>
      <c r="B19" s="23">
        <v>0</v>
      </c>
      <c r="C19" s="44"/>
      <c r="D19" s="44"/>
      <c r="E19" s="15"/>
    </row>
    <row r="20" spans="1:5" ht="20.100000000000001" customHeight="1" thickBot="1" x14ac:dyDescent="0.3">
      <c r="A20" s="42"/>
      <c r="B20" s="43"/>
      <c r="C20" s="44"/>
      <c r="D20" s="44"/>
      <c r="E20" s="15"/>
    </row>
    <row r="21" spans="1:5" ht="20.100000000000001" customHeight="1" x14ac:dyDescent="0.25">
      <c r="A21" s="40" t="s">
        <v>34</v>
      </c>
      <c r="B21" s="41"/>
      <c r="C21" s="44"/>
      <c r="D21" s="44"/>
      <c r="E21" s="15"/>
    </row>
    <row r="22" spans="1:5" ht="20.100000000000001" customHeight="1" x14ac:dyDescent="0.25">
      <c r="A22" s="19" t="s">
        <v>17</v>
      </c>
      <c r="B22" s="4">
        <f>4*B17</f>
        <v>0</v>
      </c>
      <c r="C22" s="44"/>
      <c r="D22" s="44"/>
      <c r="E22" s="15"/>
    </row>
    <row r="23" spans="1:5" ht="20.100000000000001" customHeight="1" x14ac:dyDescent="0.25">
      <c r="A23" s="19" t="s">
        <v>35</v>
      </c>
      <c r="B23" s="24">
        <f>(B22*80)/140</f>
        <v>0</v>
      </c>
      <c r="C23" s="44"/>
      <c r="D23" s="44"/>
      <c r="E23" s="15"/>
    </row>
    <row r="24" spans="1:5" ht="20.100000000000001" customHeight="1" x14ac:dyDescent="0.25">
      <c r="A24" s="19" t="s">
        <v>19</v>
      </c>
      <c r="B24" s="24" t="e">
        <f>(B23*140*B18)/B19</f>
        <v>#DIV/0!</v>
      </c>
      <c r="C24" s="44"/>
      <c r="D24" s="44"/>
      <c r="E24" s="15"/>
    </row>
    <row r="25" spans="1:5" ht="20.100000000000001" customHeight="1" thickBot="1" x14ac:dyDescent="0.3">
      <c r="A25" s="18" t="s">
        <v>20</v>
      </c>
      <c r="B25" s="25" t="e">
        <f>B22-B23-B24</f>
        <v>#DIV/0!</v>
      </c>
      <c r="C25" s="44"/>
      <c r="D25" s="44"/>
      <c r="E25" s="15"/>
    </row>
    <row r="26" spans="1:5" s="3" customFormat="1" ht="20.100000000000001" customHeight="1" x14ac:dyDescent="0.25">
      <c r="A26" s="45" t="s">
        <v>13</v>
      </c>
      <c r="B26" s="46"/>
      <c r="C26" s="46"/>
      <c r="D26" s="46"/>
      <c r="E26" s="16"/>
    </row>
    <row r="27" spans="1:5" s="3" customFormat="1" ht="37.5" customHeight="1" x14ac:dyDescent="0.25">
      <c r="A27" s="33" t="s">
        <v>38</v>
      </c>
      <c r="B27" s="33"/>
      <c r="C27" s="33"/>
      <c r="D27" s="33"/>
      <c r="E27" s="14"/>
    </row>
    <row r="28" spans="1:5" ht="27.6" customHeight="1" x14ac:dyDescent="0.25">
      <c r="A28" s="33" t="s">
        <v>39</v>
      </c>
      <c r="B28" s="33"/>
      <c r="C28" s="33"/>
      <c r="D28" s="33"/>
      <c r="E28" s="14"/>
    </row>
    <row r="29" spans="1:5" s="1" customFormat="1" ht="42" customHeight="1" x14ac:dyDescent="0.2">
      <c r="A29" s="34" t="s">
        <v>36</v>
      </c>
      <c r="B29" s="34"/>
      <c r="C29" s="34"/>
      <c r="D29" s="34"/>
      <c r="E29" s="17"/>
    </row>
    <row r="30" spans="1:5" ht="42" customHeight="1" x14ac:dyDescent="0.25">
      <c r="A30" s="39" t="s">
        <v>42</v>
      </c>
      <c r="B30" s="39"/>
      <c r="C30" s="39"/>
      <c r="D30" s="39"/>
      <c r="E30" s="10"/>
    </row>
    <row r="31" spans="1:5" s="3" customFormat="1" ht="42" customHeight="1" x14ac:dyDescent="0.25">
      <c r="A31" s="52" t="s">
        <v>50</v>
      </c>
      <c r="B31" s="52"/>
      <c r="C31" s="52"/>
      <c r="D31" s="52"/>
      <c r="E31" s="7"/>
    </row>
    <row r="32" spans="1:5" s="3" customFormat="1" ht="32.25" customHeight="1" x14ac:dyDescent="0.25">
      <c r="A32" s="38" t="s">
        <v>47</v>
      </c>
      <c r="B32" s="38"/>
      <c r="C32" s="38"/>
      <c r="D32" s="38"/>
      <c r="E32" s="7"/>
    </row>
    <row r="33" spans="1:5" s="3" customFormat="1" ht="20.100000000000001" customHeight="1" x14ac:dyDescent="0.25">
      <c r="A33" s="53"/>
      <c r="B33" s="53"/>
      <c r="C33" s="53"/>
      <c r="D33" s="53"/>
      <c r="E33" s="7"/>
    </row>
    <row r="34" spans="1:5" s="3" customFormat="1" ht="20.100000000000001" customHeight="1" x14ac:dyDescent="0.25">
      <c r="A34" s="46" t="s">
        <v>23</v>
      </c>
      <c r="B34" s="46"/>
      <c r="C34" s="46"/>
      <c r="D34" s="46"/>
      <c r="E34" s="7"/>
    </row>
    <row r="35" spans="1:5" s="3" customFormat="1" ht="34.5" customHeight="1" x14ac:dyDescent="0.25">
      <c r="A35" s="33" t="s">
        <v>9</v>
      </c>
      <c r="B35" s="33"/>
      <c r="C35" s="33"/>
      <c r="D35" s="33"/>
      <c r="E35" s="8"/>
    </row>
    <row r="36" spans="1:5" s="3" customFormat="1" ht="20.100000000000001" customHeight="1" x14ac:dyDescent="0.25">
      <c r="A36" s="49" t="s">
        <v>77</v>
      </c>
      <c r="B36" s="50"/>
      <c r="C36" s="50"/>
      <c r="D36" s="50"/>
      <c r="E36" s="7"/>
    </row>
    <row r="37" spans="1:5" s="3" customFormat="1" ht="15" customHeight="1" x14ac:dyDescent="0.25">
      <c r="A37" s="7"/>
      <c r="B37" s="7"/>
      <c r="C37" s="7"/>
      <c r="D37" s="7"/>
      <c r="E37" s="7"/>
    </row>
    <row r="39" spans="1:5" x14ac:dyDescent="0.25">
      <c r="A39" s="2"/>
    </row>
  </sheetData>
  <sheetProtection algorithmName="SHA-512" hashValue="WnIEMoVKcMmCuAF0uaqO8KNf/0HIZ4Vl90+sB3MBFXnFdaSBrX0IIzk19V7Y/7l6IIx4kufw3iEMvIwcUG4Ebg==" saltValue="F2lzrONGpub7ammNrux+qA==" spinCount="100000" sheet="1" objects="1" scenarios="1"/>
  <mergeCells count="25">
    <mergeCell ref="A36:D36"/>
    <mergeCell ref="A35:D35"/>
    <mergeCell ref="A16:D16"/>
    <mergeCell ref="C17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0:B20"/>
    <mergeCell ref="A21:B21"/>
    <mergeCell ref="A13:D13"/>
    <mergeCell ref="A14:D14"/>
    <mergeCell ref="A15:D15"/>
    <mergeCell ref="A1:D1"/>
    <mergeCell ref="A7:D7"/>
    <mergeCell ref="A8:D8"/>
    <mergeCell ref="A9:D9"/>
    <mergeCell ref="A10:D10"/>
    <mergeCell ref="A11:D11"/>
    <mergeCell ref="A12:D12"/>
  </mergeCells>
  <dataValidations count="2">
    <dataValidation type="whole" allowBlank="1" showInputMessage="1" showErrorMessage="1" errorTitle="Wrong number" error="The number cannot be higher than 20 (as dCODE Klickmer® BV421 have 20 binding sites) and must be a whole number" promptTitle="Instructions" prompt="Please enter a whole number up to 20 (the maximum valency for dCODE Klickmer® BV421)" sqref="B18" xr:uid="{AE770209-C6BB-4297-98F0-F7AF28E56BA4}">
      <formula1>0</formula1>
      <formula2>20</formula2>
    </dataValidation>
    <dataValidation type="whole" allowBlank="1" showInputMessage="1" showErrorMessage="1" errorTitle="Wrong number" error="Use whole numbers" sqref="B17" xr:uid="{8FD664CD-FDDF-4A0C-A66C-285861FEDDE5}">
      <formula1>0</formula1>
      <formula2>10000</formula2>
    </dataValidation>
  </dataValidations>
  <hyperlinks>
    <hyperlink ref="A9" r:id="rId1" display="Please read through our dCODE Klickmer Protocol for ligand requirements (Link)" xr:uid="{B855FA5B-E726-409C-B584-671545BF12B1}"/>
    <hyperlink ref="A9:C9" r:id="rId2" location="dCODEKlickmer" display="Please read through our dCODE Klickmer® Package Insert for ligand requirements" xr:uid="{C629AA33-30D1-4541-A081-0BF0ED3651D3}"/>
    <hyperlink ref="A30" r:id="rId3" display="Refer to the following protocol for subsequent staining steps:https://immudex.com/media/2844/tf139803-application-protocol-klickmer-for-detection-of-sars-cov-2-spike-specific-b-cells.pdf?_gl=1*1jenkn6*_up*MQ..*_ga*MjAyMDgwODg0Ny4xNzM5ODgyOTA2*_ga_JJP786ZD3T*MTczOTg4MjkwNS4xLjEuMTczOTg4MjkwNi4wLjAuMA.." xr:uid="{6D399F8A-7F0E-48F5-8469-142E21732B7D}"/>
    <hyperlink ref="A30:C30" r:id="rId4" display="Refer to the dCODE Dextramer® (10x Compatible) Staining Protocol (Package Insert) or the dCODE Dextramer® (RiO) Staining Protocol (Package Insert) or the dCODE Dextramer® (HiT) Package Insert, depending on which reagent you are using." xr:uid="{8CC2E02F-67FE-46B4-8812-99D2F172A986}"/>
    <hyperlink ref="A36:D36" r:id="rId5" display="Questions? For additional support, please contact: customer@immudex.com" xr:uid="{2BC62B1C-6172-4B3C-BFAE-7E2E66633776}"/>
  </hyperlinks>
  <pageMargins left="0.7" right="0.7" top="0.75" bottom="0.75" header="0.3" footer="0.3"/>
  <pageSetup scale="72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dCODE Klickmer® (PE)</vt:lpstr>
      <vt:lpstr>dCODE Klickmer® (APC)</vt:lpstr>
      <vt:lpstr>dCODE Klickmer® (FITC)</vt:lpstr>
      <vt:lpstr>dCODE Klickmer® (BV421)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Eggert</dc:creator>
  <cp:keywords/>
  <dc:description/>
  <cp:lastModifiedBy>Sofia Sabat Hjuler</cp:lastModifiedBy>
  <cp:revision/>
  <dcterms:created xsi:type="dcterms:W3CDTF">2025-02-07T11:48:39Z</dcterms:created>
  <dcterms:modified xsi:type="dcterms:W3CDTF">2025-05-09T11:24:41Z</dcterms:modified>
  <cp:category/>
  <cp:contentStatus/>
</cp:coreProperties>
</file>